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_сайт\ежедневное_меню_2022_2023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J222" i="1"/>
  <c r="J233" i="1" s="1"/>
  <c r="J234" i="1" s="1"/>
  <c r="I222" i="1"/>
  <c r="I233" i="1" s="1"/>
  <c r="I234" i="1" s="1"/>
  <c r="H222" i="1"/>
  <c r="H233" i="1" s="1"/>
  <c r="H234" i="1" s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L23" i="1"/>
  <c r="L233" i="1" l="1"/>
  <c r="L234" i="1" s="1"/>
  <c r="G233" i="1"/>
  <c r="G234" i="1" s="1"/>
  <c r="H214" i="1"/>
  <c r="F233" i="1"/>
  <c r="F234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L176" i="1" l="1"/>
  <c r="I157" i="1"/>
  <c r="F157" i="1"/>
  <c r="G176" i="1"/>
  <c r="H176" i="1"/>
  <c r="H62" i="1"/>
  <c r="F119" i="1"/>
  <c r="J119" i="1"/>
  <c r="G138" i="1"/>
  <c r="L138" i="1"/>
  <c r="H119" i="1"/>
  <c r="I138" i="1"/>
  <c r="I119" i="1"/>
  <c r="F138" i="1"/>
  <c r="J138" i="1"/>
  <c r="G119" i="1"/>
  <c r="L119" i="1"/>
  <c r="H138" i="1"/>
  <c r="H100" i="1"/>
  <c r="L100" i="1"/>
  <c r="L157" i="1"/>
  <c r="J100" i="1"/>
  <c r="I100" i="1"/>
  <c r="F100" i="1"/>
  <c r="J81" i="1"/>
  <c r="F81" i="1"/>
  <c r="J62" i="1"/>
  <c r="I43" i="1"/>
  <c r="H24" i="1"/>
  <c r="J24" i="1"/>
</calcChain>
</file>

<file path=xl/sharedStrings.xml><?xml version="1.0" encoding="utf-8"?>
<sst xmlns="http://schemas.openxmlformats.org/spreadsheetml/2006/main" count="367" uniqueCount="107">
  <si>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</si>
  <si>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</si>
  <si>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</si>
  <si>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</si>
  <si>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</si>
  <si>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</si>
  <si>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</si>
  <si>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</si>
  <si>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</si>
  <si>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</si>
  <si>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</si>
  <si>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</si>
  <si>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</si>
  <si>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</si>
  <si>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</si>
  <si>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</si>
  <si>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</si>
  <si>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</si>
  <si>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</si>
  <si>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</si>
  <si>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</si>
  <si>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</si>
  <si>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</si>
  <si>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</si>
  <si>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</si>
  <si>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</si>
  <si>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</si>
  <si>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</si>
  <si>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</si>
  <si>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</si>
  <si>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</si>
  <si>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</si>
  <si>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</si>
  <si>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</si>
  <si>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</si>
  <si>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</si>
  <si>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</si>
  <si>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</si>
  <si>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</si>
  <si>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</si>
  <si>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Сыр порционный </t>
  </si>
  <si>
    <t xml:space="preserve">Каша пшенная молочная жидкая с маслом </t>
  </si>
  <si>
    <t>Чай с сахаром и лимоном</t>
  </si>
  <si>
    <t xml:space="preserve">Хлеб пшеничный </t>
  </si>
  <si>
    <t xml:space="preserve">Хлеб ржано-пшеничный </t>
  </si>
  <si>
    <t xml:space="preserve">Яблоко вежее </t>
  </si>
  <si>
    <t>ттк</t>
  </si>
  <si>
    <t>сладкое</t>
  </si>
  <si>
    <t xml:space="preserve">Тефтели мясные в соусе томатном </t>
  </si>
  <si>
    <t xml:space="preserve">Каша гречневая рассыпчатая </t>
  </si>
  <si>
    <t>Напиток витаминизированный Черносмородиновый</t>
  </si>
  <si>
    <t xml:space="preserve">Гуляш из филе птицы </t>
  </si>
  <si>
    <t>Макаронные изделия отварные</t>
  </si>
  <si>
    <t xml:space="preserve">Какао с молоком </t>
  </si>
  <si>
    <t>Жаркое по-Домашнему из филе птицы</t>
  </si>
  <si>
    <t xml:space="preserve">Компот из свежих плодов (яблоки) </t>
  </si>
  <si>
    <t xml:space="preserve">Биточки мясные в соусе красный основной </t>
  </si>
  <si>
    <t xml:space="preserve">Чай с сахаром </t>
  </si>
  <si>
    <t>Филе птицы тушеное в сметанном соусе</t>
  </si>
  <si>
    <t xml:space="preserve">Рис припущенный </t>
  </si>
  <si>
    <t>Компот из смеси сухофруктов</t>
  </si>
  <si>
    <t>Бутерброд с маслом</t>
  </si>
  <si>
    <t xml:space="preserve">Каша манная молочная жидкая с маслом </t>
  </si>
  <si>
    <t>Запеканка из печени с рисом</t>
  </si>
  <si>
    <t xml:space="preserve">Макаронные изделия отварные </t>
  </si>
  <si>
    <t xml:space="preserve">Компот из мандариновый </t>
  </si>
  <si>
    <t>Рагу из филе птицы</t>
  </si>
  <si>
    <t>Кофейный напиток на молоке</t>
  </si>
  <si>
    <t>Хлеб пшеничный</t>
  </si>
  <si>
    <t xml:space="preserve">1 блюдо </t>
  </si>
  <si>
    <t xml:space="preserve">Кнели куриные с рисом в соусе томатном </t>
  </si>
  <si>
    <t xml:space="preserve">Бобовые отварные (горох) </t>
  </si>
  <si>
    <t>Напиток витаминизированный Яблочно- облепиховый</t>
  </si>
  <si>
    <t xml:space="preserve">Каша из хлопьев овсяных "Геркулес" жидкая </t>
  </si>
  <si>
    <t>Яблоко</t>
  </si>
  <si>
    <t xml:space="preserve">Фрикадельки из филе курицы в соусе красном основном </t>
  </si>
  <si>
    <t>Пюре картофельное</t>
  </si>
  <si>
    <t>Напиток витаминизированный Вишневый</t>
  </si>
  <si>
    <t xml:space="preserve">Шницель рубленный из филе птицы </t>
  </si>
  <si>
    <t xml:space="preserve">Капуста тушеная </t>
  </si>
  <si>
    <t xml:space="preserve">Чай с сахаром и молоком </t>
  </si>
  <si>
    <t xml:space="preserve">Плов из филе птицы </t>
  </si>
  <si>
    <t xml:space="preserve">Напиток мандариновый </t>
  </si>
  <si>
    <t xml:space="preserve">Каша ячневая молочная вязкая с маслом </t>
  </si>
  <si>
    <t xml:space="preserve">Хлеб пшеничный  </t>
  </si>
  <si>
    <t xml:space="preserve">Мандарины свежие </t>
  </si>
  <si>
    <t xml:space="preserve">2 блюдо </t>
  </si>
  <si>
    <t xml:space="preserve">Котлеты Тотошка запеченые в соусе сметанном с томатом </t>
  </si>
  <si>
    <t xml:space="preserve">Напиток витаминизированный Черносмородиновый </t>
  </si>
  <si>
    <t xml:space="preserve">Тефтели Мясные в соусе томатном </t>
  </si>
  <si>
    <t xml:space="preserve">Чай с сахаром и лимоном </t>
  </si>
  <si>
    <t xml:space="preserve">гарнир </t>
  </si>
  <si>
    <t xml:space="preserve">Котлета из минтая с маслом сливочным </t>
  </si>
  <si>
    <t xml:space="preserve">Пюре картофельное </t>
  </si>
  <si>
    <t xml:space="preserve">Напиток лимонный </t>
  </si>
  <si>
    <t>54,2000</t>
  </si>
  <si>
    <t>Каша Дружба</t>
  </si>
  <si>
    <t xml:space="preserve">Биточки мясные в соусе красном основной </t>
  </si>
  <si>
    <t xml:space="preserve">Каша пшеничная рассыпчатая </t>
  </si>
  <si>
    <t xml:space="preserve">Компот из свежих плодов яблоко </t>
  </si>
  <si>
    <t>Макаронные изделия отварные с сыром маслом</t>
  </si>
  <si>
    <t xml:space="preserve">Кофейный напиток на молоке </t>
  </si>
  <si>
    <t xml:space="preserve">Яблоко свежее </t>
  </si>
  <si>
    <t xml:space="preserve">Печень по строгоновски </t>
  </si>
  <si>
    <t xml:space="preserve">Рис отварной </t>
  </si>
  <si>
    <t xml:space="preserve">Компот из сухофруктов </t>
  </si>
  <si>
    <t>431,2004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</si>
</sst>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15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2" fillId="4" borderId="3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0" fillId="0" borderId="2" xfId="0" applyFill="1" applyBorder="1"/>
    <xf numFmtId="0" fontId="0" fillId="0" borderId="2" xfId="0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49" fontId="12" fillId="4" borderId="2" xfId="0" applyNumberFormat="1" applyFont="1" applyFill="1" applyBorder="1" applyAlignment="1" applyProtection="1">
      <alignment horizontal="center" wrapText="1"/>
      <protection locked="0"/>
    </xf>
    <xf numFmtId="12" fontId="0" fillId="4" borderId="2" xfId="0" applyNumberFormat="1" applyFill="1" applyBorder="1" applyProtection="1">
      <protection locked="0"/>
    </xf>
    <xf numFmtId="49" fontId="12" fillId="4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24" sqref="L224:L2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.7109375" style="1" customWidth="1"/>
    <col min="5" max="5" width="43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/>
      <c r="D1" s="86"/>
      <c r="E1" s="86"/>
      <c r="F1" s="11" t="s">
        <v>16</v>
      </c>
      <c r="G1" s="2" t="s">
        <v>17</v>
      </c>
      <c r="H1" s="87"/>
      <c r="I1" s="87"/>
      <c r="J1" s="87"/>
      <c r="K1" s="87"/>
    </row>
    <row r="2" spans="1:12" ht="18" x14ac:dyDescent="0.2">
      <c r="A2" s="34" t="s">
        <v>6</v>
      </c>
      <c r="C2" s="2"/>
      <c r="G2" s="2" t="s">
        <v>18</v>
      </c>
      <c r="H2" s="87"/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0" t="s">
        <v>26</v>
      </c>
      <c r="E6" s="53" t="s">
        <v>40</v>
      </c>
      <c r="F6" s="56">
        <v>10</v>
      </c>
      <c r="G6" s="62">
        <v>2.68</v>
      </c>
      <c r="H6" s="62">
        <v>4.03</v>
      </c>
      <c r="I6" s="65">
        <v>0</v>
      </c>
      <c r="J6" s="62">
        <v>34.659999999999997</v>
      </c>
      <c r="K6" s="68">
        <v>101.2013</v>
      </c>
      <c r="L6" s="59">
        <v>9</v>
      </c>
    </row>
    <row r="7" spans="1:12" ht="15" x14ac:dyDescent="0.25">
      <c r="A7" s="22"/>
      <c r="B7" s="14"/>
      <c r="C7" s="10"/>
      <c r="D7" s="51" t="s">
        <v>21</v>
      </c>
      <c r="E7" s="54" t="s">
        <v>41</v>
      </c>
      <c r="F7" s="57">
        <v>205</v>
      </c>
      <c r="G7" s="63">
        <v>7.8</v>
      </c>
      <c r="H7" s="63">
        <v>8.15</v>
      </c>
      <c r="I7" s="66">
        <v>37.26</v>
      </c>
      <c r="J7" s="63">
        <v>253.6</v>
      </c>
      <c r="K7" s="69">
        <v>267.2013</v>
      </c>
      <c r="L7" s="60">
        <v>20</v>
      </c>
    </row>
    <row r="8" spans="1:12" ht="15" x14ac:dyDescent="0.25">
      <c r="A8" s="22"/>
      <c r="B8" s="14"/>
      <c r="C8" s="10"/>
      <c r="D8" s="51" t="s">
        <v>22</v>
      </c>
      <c r="E8" s="54" t="s">
        <v>42</v>
      </c>
      <c r="F8" s="57">
        <v>200</v>
      </c>
      <c r="G8" s="63">
        <v>0.26</v>
      </c>
      <c r="H8" s="63">
        <v>0.06</v>
      </c>
      <c r="I8" s="66">
        <v>10.26</v>
      </c>
      <c r="J8" s="63">
        <v>42.61</v>
      </c>
      <c r="K8" s="70" t="s">
        <v>46</v>
      </c>
      <c r="L8" s="60">
        <v>5</v>
      </c>
    </row>
    <row r="9" spans="1:12" ht="15" x14ac:dyDescent="0.25">
      <c r="A9" s="22"/>
      <c r="B9" s="14"/>
      <c r="C9" s="10"/>
      <c r="D9" s="51" t="s">
        <v>23</v>
      </c>
      <c r="E9" s="54" t="s">
        <v>43</v>
      </c>
      <c r="F9" s="57">
        <v>30</v>
      </c>
      <c r="G9" s="63">
        <v>2.2799999999999998</v>
      </c>
      <c r="H9" s="63">
        <v>0.27</v>
      </c>
      <c r="I9" s="66">
        <v>14.91</v>
      </c>
      <c r="J9" s="63">
        <v>71.19</v>
      </c>
      <c r="K9" s="69">
        <v>108.2013</v>
      </c>
      <c r="L9" s="60">
        <v>2.2999999999999998</v>
      </c>
    </row>
    <row r="10" spans="1:12" ht="15" x14ac:dyDescent="0.25">
      <c r="A10" s="22"/>
      <c r="B10" s="14"/>
      <c r="C10" s="10"/>
      <c r="D10" s="51" t="s">
        <v>23</v>
      </c>
      <c r="E10" s="54" t="s">
        <v>44</v>
      </c>
      <c r="F10" s="57">
        <v>31</v>
      </c>
      <c r="G10" s="63">
        <v>1.41</v>
      </c>
      <c r="H10" s="63">
        <v>0.21</v>
      </c>
      <c r="I10" s="66">
        <v>14.94</v>
      </c>
      <c r="J10" s="63">
        <v>67.290000000000006</v>
      </c>
      <c r="K10" s="69">
        <v>109.2013</v>
      </c>
      <c r="L10" s="60">
        <v>2.7</v>
      </c>
    </row>
    <row r="11" spans="1:12" ht="15" x14ac:dyDescent="0.25">
      <c r="A11" s="22"/>
      <c r="B11" s="14"/>
      <c r="C11" s="10"/>
      <c r="D11" s="51" t="s">
        <v>39</v>
      </c>
      <c r="E11" s="54" t="s">
        <v>45</v>
      </c>
      <c r="F11" s="57">
        <v>210</v>
      </c>
      <c r="G11" s="63">
        <v>1.4</v>
      </c>
      <c r="H11" s="63">
        <v>0.27</v>
      </c>
      <c r="I11" s="66">
        <v>15.43</v>
      </c>
      <c r="J11" s="63">
        <v>69.53</v>
      </c>
      <c r="K11" s="69">
        <v>112.2013</v>
      </c>
      <c r="L11" s="60">
        <v>31</v>
      </c>
    </row>
    <row r="12" spans="1:12" ht="15.75" thickBot="1" x14ac:dyDescent="0.3">
      <c r="A12" s="22"/>
      <c r="B12" s="14"/>
      <c r="C12" s="10"/>
      <c r="D12" s="52"/>
      <c r="E12" s="55"/>
      <c r="F12" s="58"/>
      <c r="G12" s="64"/>
      <c r="H12" s="64"/>
      <c r="I12" s="67"/>
      <c r="J12" s="64"/>
      <c r="K12" s="71"/>
      <c r="L12" s="61">
        <v>70</v>
      </c>
    </row>
    <row r="13" spans="1:12" ht="15" x14ac:dyDescent="0.25">
      <c r="A13" s="23"/>
      <c r="B13" s="16"/>
      <c r="C13" s="7"/>
      <c r="D13" s="17" t="s">
        <v>33</v>
      </c>
      <c r="E13" s="8"/>
      <c r="F13" s="18">
        <f>SUM(F6:F12)</f>
        <v>686</v>
      </c>
      <c r="G13" s="18">
        <f t="shared" ref="G13:J13" si="0">SUM(G6:G12)</f>
        <v>15.83</v>
      </c>
      <c r="H13" s="18">
        <f t="shared" si="0"/>
        <v>12.99</v>
      </c>
      <c r="I13" s="18">
        <f t="shared" si="0"/>
        <v>92.799999999999983</v>
      </c>
      <c r="J13" s="18">
        <f t="shared" si="0"/>
        <v>538.88</v>
      </c>
      <c r="K13" s="24"/>
      <c r="L13" s="18">
        <f t="shared" ref="L13" si="1">SUM(L6:L12)</f>
        <v>140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73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0"/>
      <c r="D15" s="73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2"/>
      <c r="B16" s="14"/>
      <c r="C16" s="10"/>
      <c r="D16" s="73" t="s">
        <v>28</v>
      </c>
      <c r="E16" s="54" t="s">
        <v>48</v>
      </c>
      <c r="F16" s="57">
        <v>110</v>
      </c>
      <c r="G16" s="63">
        <v>9.26</v>
      </c>
      <c r="H16" s="63">
        <v>11.64</v>
      </c>
      <c r="I16" s="66">
        <v>7.95</v>
      </c>
      <c r="J16" s="63">
        <v>161.81</v>
      </c>
      <c r="K16" s="70" t="s">
        <v>46</v>
      </c>
      <c r="L16" s="60">
        <v>42</v>
      </c>
    </row>
    <row r="17" spans="1:12" ht="15" x14ac:dyDescent="0.25">
      <c r="A17" s="22"/>
      <c r="B17" s="14"/>
      <c r="C17" s="10"/>
      <c r="D17" s="73" t="s">
        <v>29</v>
      </c>
      <c r="E17" s="54" t="s">
        <v>49</v>
      </c>
      <c r="F17" s="57">
        <v>150</v>
      </c>
      <c r="G17" s="63">
        <v>0.51</v>
      </c>
      <c r="H17" s="63">
        <v>0.66</v>
      </c>
      <c r="I17" s="66">
        <v>1.97</v>
      </c>
      <c r="J17" s="63">
        <v>269.83999999999997</v>
      </c>
      <c r="K17" s="69">
        <v>237.2013</v>
      </c>
      <c r="L17" s="60">
        <v>15</v>
      </c>
    </row>
    <row r="18" spans="1:12" ht="25.5" x14ac:dyDescent="0.25">
      <c r="A18" s="22"/>
      <c r="B18" s="14"/>
      <c r="C18" s="10"/>
      <c r="D18" s="73" t="s">
        <v>30</v>
      </c>
      <c r="E18" s="54" t="s">
        <v>50</v>
      </c>
      <c r="F18" s="57">
        <v>200</v>
      </c>
      <c r="G18" s="63">
        <v>0</v>
      </c>
      <c r="H18" s="63">
        <v>0</v>
      </c>
      <c r="I18" s="66">
        <v>16.48</v>
      </c>
      <c r="J18" s="63">
        <v>65.92</v>
      </c>
      <c r="K18" s="70" t="s">
        <v>46</v>
      </c>
      <c r="L18" s="60">
        <v>9</v>
      </c>
    </row>
    <row r="19" spans="1:12" ht="15" x14ac:dyDescent="0.25">
      <c r="A19" s="22"/>
      <c r="B19" s="14"/>
      <c r="C19" s="10"/>
      <c r="D19" s="73" t="s">
        <v>31</v>
      </c>
      <c r="E19" s="54" t="s">
        <v>43</v>
      </c>
      <c r="F19" s="57">
        <v>25</v>
      </c>
      <c r="G19" s="63">
        <v>1.9</v>
      </c>
      <c r="H19" s="63">
        <v>0.22</v>
      </c>
      <c r="I19" s="66">
        <v>12.42</v>
      </c>
      <c r="J19" s="63">
        <v>59.32</v>
      </c>
      <c r="K19" s="69">
        <v>108.2013</v>
      </c>
      <c r="L19" s="60">
        <v>1.9</v>
      </c>
    </row>
    <row r="20" spans="1:12" ht="15" x14ac:dyDescent="0.25">
      <c r="A20" s="22"/>
      <c r="B20" s="14"/>
      <c r="C20" s="10"/>
      <c r="D20" s="73" t="s">
        <v>32</v>
      </c>
      <c r="E20" s="54" t="s">
        <v>44</v>
      </c>
      <c r="F20" s="57">
        <v>24</v>
      </c>
      <c r="G20" s="63">
        <v>1.1200000000000001</v>
      </c>
      <c r="H20" s="63">
        <v>0.16800000000000001</v>
      </c>
      <c r="I20" s="66">
        <v>11.95</v>
      </c>
      <c r="J20" s="63">
        <v>53.83</v>
      </c>
      <c r="K20" s="69">
        <v>109.2013</v>
      </c>
      <c r="L20" s="60">
        <v>2.1</v>
      </c>
    </row>
    <row r="21" spans="1:12" ht="15" x14ac:dyDescent="0.25">
      <c r="A21" s="22"/>
      <c r="B21" s="14"/>
      <c r="C21" s="10"/>
      <c r="D21" s="74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0"/>
      <c r="D22" s="5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7"/>
      <c r="D23" s="17" t="s">
        <v>33</v>
      </c>
      <c r="E23" s="8"/>
      <c r="F23" s="18">
        <f>SUM(F14:F22)</f>
        <v>509</v>
      </c>
      <c r="G23" s="18">
        <f t="shared" ref="G23:J23" si="2">SUM(G14:G22)</f>
        <v>12.79</v>
      </c>
      <c r="H23" s="18">
        <f t="shared" si="2"/>
        <v>12.688000000000001</v>
      </c>
      <c r="I23" s="18">
        <f t="shared" si="2"/>
        <v>50.769999999999996</v>
      </c>
      <c r="J23" s="18">
        <f t="shared" si="2"/>
        <v>610.72</v>
      </c>
      <c r="K23" s="24"/>
      <c r="L23" s="18">
        <f t="shared" ref="L23" si="3">SUM(L14:L22)</f>
        <v>70</v>
      </c>
    </row>
    <row r="24" spans="1:12" ht="15.75" thickBot="1" x14ac:dyDescent="0.25">
      <c r="A24" s="28">
        <f>A6</f>
        <v>1</v>
      </c>
      <c r="B24" s="29">
        <f>B6</f>
        <v>1</v>
      </c>
      <c r="C24" s="83" t="s">
        <v>4</v>
      </c>
      <c r="D24" s="84"/>
      <c r="E24" s="30"/>
      <c r="F24" s="31">
        <f>F13+F23</f>
        <v>1195</v>
      </c>
      <c r="G24" s="31">
        <f t="shared" ref="G24:J24" si="4">G13+G23</f>
        <v>28.619999999999997</v>
      </c>
      <c r="H24" s="31">
        <f t="shared" si="4"/>
        <v>25.678000000000001</v>
      </c>
      <c r="I24" s="31">
        <f t="shared" si="4"/>
        <v>143.57</v>
      </c>
      <c r="J24" s="31">
        <f t="shared" si="4"/>
        <v>1149.5999999999999</v>
      </c>
      <c r="K24" s="31"/>
      <c r="L24" s="31">
        <f t="shared" ref="L24" si="5">L13+L23</f>
        <v>210</v>
      </c>
    </row>
    <row r="25" spans="1:12" ht="15" x14ac:dyDescent="0.25">
      <c r="A25" s="13">
        <v>1</v>
      </c>
      <c r="B25" s="14">
        <v>2</v>
      </c>
      <c r="C25" s="21" t="s">
        <v>20</v>
      </c>
      <c r="D25" s="51" t="s">
        <v>21</v>
      </c>
      <c r="E25" s="54" t="s">
        <v>51</v>
      </c>
      <c r="F25" s="57">
        <v>100</v>
      </c>
      <c r="G25" s="63">
        <v>17.13</v>
      </c>
      <c r="H25" s="63">
        <v>6.9</v>
      </c>
      <c r="I25" s="66">
        <v>5.03</v>
      </c>
      <c r="J25" s="63">
        <v>150.77000000000001</v>
      </c>
      <c r="K25" s="72">
        <v>237.2012</v>
      </c>
      <c r="L25" s="60">
        <v>34.1</v>
      </c>
    </row>
    <row r="26" spans="1:12" ht="15" x14ac:dyDescent="0.25">
      <c r="A26" s="13"/>
      <c r="B26" s="14"/>
      <c r="C26" s="10"/>
      <c r="D26" s="51" t="s">
        <v>29</v>
      </c>
      <c r="E26" s="54" t="s">
        <v>52</v>
      </c>
      <c r="F26" s="57">
        <v>150</v>
      </c>
      <c r="G26" s="63">
        <v>5.83</v>
      </c>
      <c r="H26" s="63">
        <v>5.37</v>
      </c>
      <c r="I26" s="66">
        <v>37.1</v>
      </c>
      <c r="J26" s="63">
        <v>220.01</v>
      </c>
      <c r="K26" s="72">
        <v>332.2004</v>
      </c>
      <c r="L26" s="60">
        <v>12</v>
      </c>
    </row>
    <row r="27" spans="1:12" ht="15" x14ac:dyDescent="0.25">
      <c r="A27" s="13"/>
      <c r="B27" s="14"/>
      <c r="C27" s="10"/>
      <c r="D27" s="51" t="s">
        <v>22</v>
      </c>
      <c r="E27" s="54" t="s">
        <v>53</v>
      </c>
      <c r="F27" s="57">
        <v>200</v>
      </c>
      <c r="G27" s="63">
        <v>4.13</v>
      </c>
      <c r="H27" s="63">
        <v>3.81</v>
      </c>
      <c r="I27" s="66">
        <v>15</v>
      </c>
      <c r="J27" s="63">
        <v>110.76</v>
      </c>
      <c r="K27" s="70" t="s">
        <v>46</v>
      </c>
      <c r="L27" s="60">
        <v>19</v>
      </c>
    </row>
    <row r="28" spans="1:12" ht="15" x14ac:dyDescent="0.25">
      <c r="A28" s="13"/>
      <c r="B28" s="14"/>
      <c r="C28" s="10"/>
      <c r="D28" s="51" t="s">
        <v>23</v>
      </c>
      <c r="E28" s="54" t="s">
        <v>43</v>
      </c>
      <c r="F28" s="57">
        <v>30</v>
      </c>
      <c r="G28" s="63">
        <v>2.2799999999999998</v>
      </c>
      <c r="H28" s="63">
        <v>0.27</v>
      </c>
      <c r="I28" s="66">
        <v>14.91</v>
      </c>
      <c r="J28" s="63">
        <v>71.19</v>
      </c>
      <c r="K28" s="72">
        <v>108.2013</v>
      </c>
      <c r="L28" s="60">
        <v>2.2999999999999998</v>
      </c>
    </row>
    <row r="29" spans="1:12" ht="15" x14ac:dyDescent="0.25">
      <c r="A29" s="13"/>
      <c r="B29" s="14"/>
      <c r="C29" s="10"/>
      <c r="D29" s="51" t="s">
        <v>23</v>
      </c>
      <c r="E29" s="54" t="s">
        <v>44</v>
      </c>
      <c r="F29" s="57">
        <v>30</v>
      </c>
      <c r="G29" s="63">
        <v>1.41</v>
      </c>
      <c r="H29" s="63">
        <v>0.21</v>
      </c>
      <c r="I29" s="66">
        <v>14.94</v>
      </c>
      <c r="J29" s="63">
        <v>67.290000000000006</v>
      </c>
      <c r="K29" s="72">
        <v>109.2013</v>
      </c>
      <c r="L29" s="60">
        <v>2.6</v>
      </c>
    </row>
    <row r="30" spans="1:12" ht="15.75" thickBot="1" x14ac:dyDescent="0.3">
      <c r="A30" s="13"/>
      <c r="B30" s="14"/>
      <c r="C30" s="10"/>
      <c r="D30" s="5"/>
      <c r="E30" s="41"/>
      <c r="F30" s="42"/>
      <c r="G30" s="42"/>
      <c r="H30" s="42"/>
      <c r="I30" s="42"/>
      <c r="J30" s="42"/>
      <c r="K30" s="43"/>
      <c r="L30" s="61">
        <v>70</v>
      </c>
    </row>
    <row r="31" spans="1:12" ht="15" x14ac:dyDescent="0.25">
      <c r="A31" s="13"/>
      <c r="B31" s="14"/>
      <c r="C31" s="10"/>
      <c r="D31" s="5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7"/>
      <c r="D32" s="17" t="s">
        <v>33</v>
      </c>
      <c r="E32" s="8"/>
      <c r="F32" s="18">
        <f>SUM(F25:F31)</f>
        <v>510</v>
      </c>
      <c r="G32" s="18">
        <f t="shared" ref="G32" si="6">SUM(G25:G31)</f>
        <v>30.78</v>
      </c>
      <c r="H32" s="18">
        <f t="shared" ref="H32" si="7">SUM(H25:H31)</f>
        <v>16.559999999999999</v>
      </c>
      <c r="I32" s="18">
        <f t="shared" ref="I32" si="8">SUM(I25:I31)</f>
        <v>86.98</v>
      </c>
      <c r="J32" s="18">
        <f t="shared" ref="J32:L32" si="9">SUM(J25:J31)</f>
        <v>620.02</v>
      </c>
      <c r="K32" s="24"/>
      <c r="L32" s="18">
        <f t="shared" si="9"/>
        <v>140</v>
      </c>
    </row>
    <row r="33" spans="1:12" ht="15" x14ac:dyDescent="0.25">
      <c r="A33" s="12">
        <f>A25</f>
        <v>1</v>
      </c>
      <c r="B33" s="12">
        <f>B25</f>
        <v>2</v>
      </c>
      <c r="C33" s="9" t="s">
        <v>25</v>
      </c>
      <c r="D33" s="51" t="s">
        <v>27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3"/>
      <c r="B34" s="14"/>
      <c r="C34" s="10"/>
      <c r="D34" s="51" t="s">
        <v>28</v>
      </c>
      <c r="E34" s="54" t="s">
        <v>54</v>
      </c>
      <c r="F34" s="57">
        <v>260</v>
      </c>
      <c r="G34" s="63">
        <v>17.72</v>
      </c>
      <c r="H34" s="63">
        <v>9.92</v>
      </c>
      <c r="I34" s="66">
        <v>32.79</v>
      </c>
      <c r="J34" s="63">
        <v>291.33999999999997</v>
      </c>
      <c r="K34" s="69">
        <v>369.2013</v>
      </c>
      <c r="L34" s="60">
        <v>56.8</v>
      </c>
    </row>
    <row r="35" spans="1:12" ht="15" x14ac:dyDescent="0.25">
      <c r="A35" s="13"/>
      <c r="B35" s="14"/>
      <c r="C35" s="10"/>
      <c r="D35" s="51" t="s">
        <v>47</v>
      </c>
      <c r="E35" s="54" t="s">
        <v>55</v>
      </c>
      <c r="F35" s="57">
        <v>200</v>
      </c>
      <c r="G35" s="63">
        <v>0.16</v>
      </c>
      <c r="H35" s="63">
        <v>0.16</v>
      </c>
      <c r="I35" s="66">
        <v>13.9</v>
      </c>
      <c r="J35" s="63">
        <v>57.68</v>
      </c>
      <c r="K35" s="70" t="s">
        <v>46</v>
      </c>
      <c r="L35" s="60">
        <v>10</v>
      </c>
    </row>
    <row r="36" spans="1:12" ht="15" x14ac:dyDescent="0.25">
      <c r="A36" s="13"/>
      <c r="B36" s="14"/>
      <c r="C36" s="10"/>
      <c r="D36" s="51" t="s">
        <v>31</v>
      </c>
      <c r="E36" s="54" t="s">
        <v>43</v>
      </c>
      <c r="F36" s="57">
        <v>20</v>
      </c>
      <c r="G36" s="63">
        <v>1.5</v>
      </c>
      <c r="H36" s="63">
        <v>0.18</v>
      </c>
      <c r="I36" s="66">
        <v>9.94</v>
      </c>
      <c r="J36" s="63">
        <v>47.46</v>
      </c>
      <c r="K36" s="69">
        <v>108.2013</v>
      </c>
      <c r="L36" s="60">
        <v>1.5</v>
      </c>
    </row>
    <row r="37" spans="1:12" ht="15" x14ac:dyDescent="0.25">
      <c r="A37" s="13"/>
      <c r="B37" s="14"/>
      <c r="C37" s="10"/>
      <c r="D37" s="51" t="s">
        <v>32</v>
      </c>
      <c r="E37" s="54" t="s">
        <v>44</v>
      </c>
      <c r="F37" s="57">
        <v>20</v>
      </c>
      <c r="G37" s="63">
        <v>0.94</v>
      </c>
      <c r="H37" s="63">
        <v>0.14000000000000001</v>
      </c>
      <c r="I37" s="66">
        <v>9.94</v>
      </c>
      <c r="J37" s="63">
        <v>44.878999999999998</v>
      </c>
      <c r="K37" s="69">
        <v>109.2013</v>
      </c>
      <c r="L37" s="60">
        <v>1.7</v>
      </c>
    </row>
    <row r="38" spans="1:12" ht="15" x14ac:dyDescent="0.25">
      <c r="A38" s="13"/>
      <c r="B38" s="14"/>
      <c r="C38" s="10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3"/>
      <c r="B39" s="14"/>
      <c r="C39" s="10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3"/>
      <c r="B40" s="14"/>
      <c r="C40" s="10"/>
      <c r="D40" s="5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0"/>
      <c r="D41" s="5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7"/>
      <c r="D42" s="17" t="s">
        <v>33</v>
      </c>
      <c r="E42" s="8"/>
      <c r="F42" s="18">
        <f>SUM(F33:F41)</f>
        <v>500</v>
      </c>
      <c r="G42" s="18">
        <f t="shared" ref="G42" si="10">SUM(G33:G41)</f>
        <v>20.32</v>
      </c>
      <c r="H42" s="18">
        <f t="shared" ref="H42" si="11">SUM(H33:H41)</f>
        <v>10.4</v>
      </c>
      <c r="I42" s="18">
        <f t="shared" ref="I42" si="12">SUM(I33:I41)</f>
        <v>66.569999999999993</v>
      </c>
      <c r="J42" s="18">
        <f t="shared" ref="J42:L42" si="13">SUM(J33:J41)</f>
        <v>441.35899999999998</v>
      </c>
      <c r="K42" s="24"/>
      <c r="L42" s="18">
        <f t="shared" si="13"/>
        <v>70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83" t="s">
        <v>4</v>
      </c>
      <c r="D43" s="84"/>
      <c r="E43" s="30"/>
      <c r="F43" s="31">
        <f>F32+F42</f>
        <v>1010</v>
      </c>
      <c r="G43" s="31">
        <f t="shared" ref="G43" si="14">G32+G42</f>
        <v>51.1</v>
      </c>
      <c r="H43" s="31">
        <f t="shared" ref="H43" si="15">H32+H42</f>
        <v>26.96</v>
      </c>
      <c r="I43" s="31">
        <f t="shared" ref="I43" si="16">I32+I42</f>
        <v>153.55000000000001</v>
      </c>
      <c r="J43" s="31">
        <f t="shared" ref="J43:L43" si="17">J32+J42</f>
        <v>1061.3789999999999</v>
      </c>
      <c r="K43" s="31"/>
      <c r="L43" s="31">
        <f t="shared" si="17"/>
        <v>210</v>
      </c>
    </row>
    <row r="44" spans="1:12" ht="15" x14ac:dyDescent="0.25">
      <c r="A44" s="19">
        <v>1</v>
      </c>
      <c r="B44" s="20">
        <v>3</v>
      </c>
      <c r="C44" s="21" t="s">
        <v>20</v>
      </c>
      <c r="D44" s="51" t="s">
        <v>21</v>
      </c>
      <c r="E44" s="54" t="s">
        <v>51</v>
      </c>
      <c r="F44" s="57">
        <v>100</v>
      </c>
      <c r="G44" s="63">
        <v>17.13</v>
      </c>
      <c r="H44" s="63">
        <v>6.9</v>
      </c>
      <c r="I44" s="66">
        <v>5.03</v>
      </c>
      <c r="J44" s="63">
        <v>150.77000000000001</v>
      </c>
      <c r="K44" s="72">
        <v>237.2012</v>
      </c>
      <c r="L44" s="60">
        <v>34.1</v>
      </c>
    </row>
    <row r="45" spans="1:12" ht="15" x14ac:dyDescent="0.25">
      <c r="A45" s="22"/>
      <c r="B45" s="14"/>
      <c r="C45" s="10"/>
      <c r="D45" s="51" t="s">
        <v>29</v>
      </c>
      <c r="E45" s="54" t="s">
        <v>52</v>
      </c>
      <c r="F45" s="57">
        <v>150</v>
      </c>
      <c r="G45" s="63">
        <v>5.83</v>
      </c>
      <c r="H45" s="63">
        <v>5.37</v>
      </c>
      <c r="I45" s="66">
        <v>37.1</v>
      </c>
      <c r="J45" s="63">
        <v>220.01</v>
      </c>
      <c r="K45" s="72">
        <v>332.2004</v>
      </c>
      <c r="L45" s="60">
        <v>12</v>
      </c>
    </row>
    <row r="46" spans="1:12" ht="15" x14ac:dyDescent="0.25">
      <c r="A46" s="22"/>
      <c r="B46" s="14"/>
      <c r="C46" s="10"/>
      <c r="D46" s="51" t="s">
        <v>22</v>
      </c>
      <c r="E46" s="54" t="s">
        <v>53</v>
      </c>
      <c r="F46" s="57">
        <v>200</v>
      </c>
      <c r="G46" s="63">
        <v>4.13</v>
      </c>
      <c r="H46" s="63">
        <v>3.81</v>
      </c>
      <c r="I46" s="66">
        <v>15</v>
      </c>
      <c r="J46" s="63">
        <v>110.76</v>
      </c>
      <c r="K46" s="70" t="s">
        <v>46</v>
      </c>
      <c r="L46" s="60">
        <v>19</v>
      </c>
    </row>
    <row r="47" spans="1:12" ht="15" x14ac:dyDescent="0.25">
      <c r="A47" s="22"/>
      <c r="B47" s="14"/>
      <c r="C47" s="10"/>
      <c r="D47" s="51" t="s">
        <v>23</v>
      </c>
      <c r="E47" s="54" t="s">
        <v>43</v>
      </c>
      <c r="F47" s="57">
        <v>30</v>
      </c>
      <c r="G47" s="63">
        <v>2.2799999999999998</v>
      </c>
      <c r="H47" s="63">
        <v>0.27</v>
      </c>
      <c r="I47" s="66">
        <v>14.91</v>
      </c>
      <c r="J47" s="63">
        <v>71.19</v>
      </c>
      <c r="K47" s="72">
        <v>108.2013</v>
      </c>
      <c r="L47" s="60">
        <v>2.2999999999999998</v>
      </c>
    </row>
    <row r="48" spans="1:12" ht="15" x14ac:dyDescent="0.25">
      <c r="A48" s="22"/>
      <c r="B48" s="14"/>
      <c r="C48" s="10"/>
      <c r="D48" s="51" t="s">
        <v>23</v>
      </c>
      <c r="E48" s="54" t="s">
        <v>44</v>
      </c>
      <c r="F48" s="57">
        <v>30</v>
      </c>
      <c r="G48" s="63">
        <v>1.41</v>
      </c>
      <c r="H48" s="63">
        <v>0.21</v>
      </c>
      <c r="I48" s="66">
        <v>14.94</v>
      </c>
      <c r="J48" s="63">
        <v>67.290000000000006</v>
      </c>
      <c r="K48" s="72">
        <v>109.2013</v>
      </c>
      <c r="L48" s="60">
        <v>2.6</v>
      </c>
    </row>
    <row r="49" spans="1:12" ht="15" x14ac:dyDescent="0.25">
      <c r="A49" s="22"/>
      <c r="B49" s="14"/>
      <c r="C49" s="10"/>
      <c r="D49" s="5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0"/>
      <c r="D50" s="5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7"/>
      <c r="D51" s="17" t="s">
        <v>33</v>
      </c>
      <c r="E51" s="8"/>
      <c r="F51" s="18">
        <f>SUM(F44:F50)</f>
        <v>510</v>
      </c>
      <c r="G51" s="18">
        <f t="shared" ref="G51" si="18">SUM(G44:G50)</f>
        <v>30.78</v>
      </c>
      <c r="H51" s="18">
        <f t="shared" ref="H51" si="19">SUM(H44:H50)</f>
        <v>16.559999999999999</v>
      </c>
      <c r="I51" s="18">
        <f t="shared" ref="I51" si="20">SUM(I44:I50)</f>
        <v>86.98</v>
      </c>
      <c r="J51" s="18">
        <f t="shared" ref="J51:L51" si="21">SUM(J44:J50)</f>
        <v>620.02</v>
      </c>
      <c r="K51" s="24"/>
      <c r="L51" s="18">
        <f t="shared" si="21"/>
        <v>69.999999999999986</v>
      </c>
    </row>
    <row r="52" spans="1:12" ht="15" x14ac:dyDescent="0.25">
      <c r="A52" s="25">
        <f>A44</f>
        <v>1</v>
      </c>
      <c r="B52" s="12">
        <f>B44</f>
        <v>3</v>
      </c>
      <c r="C52" s="9" t="s">
        <v>25</v>
      </c>
      <c r="D52" s="51" t="s">
        <v>27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0"/>
      <c r="D53" s="51" t="s">
        <v>28</v>
      </c>
      <c r="E53" s="54" t="s">
        <v>54</v>
      </c>
      <c r="F53" s="57">
        <v>260</v>
      </c>
      <c r="G53" s="63">
        <v>17.72</v>
      </c>
      <c r="H53" s="63">
        <v>9.92</v>
      </c>
      <c r="I53" s="66">
        <v>32.79</v>
      </c>
      <c r="J53" s="63">
        <v>291.33999999999997</v>
      </c>
      <c r="K53" s="69">
        <v>369.2013</v>
      </c>
      <c r="L53" s="60">
        <v>56.8</v>
      </c>
    </row>
    <row r="54" spans="1:12" ht="15" x14ac:dyDescent="0.25">
      <c r="A54" s="22"/>
      <c r="B54" s="14"/>
      <c r="C54" s="10"/>
      <c r="D54" s="51" t="s">
        <v>47</v>
      </c>
      <c r="E54" s="54" t="s">
        <v>55</v>
      </c>
      <c r="F54" s="57">
        <v>200</v>
      </c>
      <c r="G54" s="63">
        <v>0.16</v>
      </c>
      <c r="H54" s="63">
        <v>0.16</v>
      </c>
      <c r="I54" s="66">
        <v>13.9</v>
      </c>
      <c r="J54" s="63">
        <v>57.68</v>
      </c>
      <c r="K54" s="70" t="s">
        <v>46</v>
      </c>
      <c r="L54" s="60">
        <v>10</v>
      </c>
    </row>
    <row r="55" spans="1:12" ht="15" x14ac:dyDescent="0.25">
      <c r="A55" s="22"/>
      <c r="B55" s="14"/>
      <c r="C55" s="10"/>
      <c r="D55" s="51" t="s">
        <v>31</v>
      </c>
      <c r="E55" s="54" t="s">
        <v>43</v>
      </c>
      <c r="F55" s="57">
        <v>20</v>
      </c>
      <c r="G55" s="63">
        <v>1.5</v>
      </c>
      <c r="H55" s="63">
        <v>0.18</v>
      </c>
      <c r="I55" s="66">
        <v>9.94</v>
      </c>
      <c r="J55" s="63">
        <v>47.46</v>
      </c>
      <c r="K55" s="69">
        <v>108.2013</v>
      </c>
      <c r="L55" s="60">
        <v>1.5</v>
      </c>
    </row>
    <row r="56" spans="1:12" ht="15" x14ac:dyDescent="0.25">
      <c r="A56" s="22"/>
      <c r="B56" s="14"/>
      <c r="C56" s="10"/>
      <c r="D56" s="51" t="s">
        <v>32</v>
      </c>
      <c r="E56" s="54" t="s">
        <v>44</v>
      </c>
      <c r="F56" s="57">
        <v>20</v>
      </c>
      <c r="G56" s="63">
        <v>0.94</v>
      </c>
      <c r="H56" s="63">
        <v>0.14000000000000001</v>
      </c>
      <c r="I56" s="66">
        <v>9.94</v>
      </c>
      <c r="J56" s="63">
        <v>44.878999999999998</v>
      </c>
      <c r="K56" s="69">
        <v>109.2013</v>
      </c>
      <c r="L56" s="60">
        <v>1.7</v>
      </c>
    </row>
    <row r="57" spans="1:12" ht="15" x14ac:dyDescent="0.25">
      <c r="A57" s="22"/>
      <c r="B57" s="14"/>
      <c r="C57" s="10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4"/>
      <c r="C58" s="10"/>
      <c r="D58" s="6"/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0"/>
      <c r="D59" s="5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0"/>
      <c r="D60" s="5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7"/>
      <c r="D61" s="17" t="s">
        <v>33</v>
      </c>
      <c r="E61" s="8"/>
      <c r="F61" s="18">
        <f>SUM(F52:F60)</f>
        <v>500</v>
      </c>
      <c r="G61" s="18">
        <f t="shared" ref="G61" si="22">SUM(G52:G60)</f>
        <v>20.32</v>
      </c>
      <c r="H61" s="18">
        <f t="shared" ref="H61" si="23">SUM(H52:H60)</f>
        <v>10.4</v>
      </c>
      <c r="I61" s="18">
        <f t="shared" ref="I61" si="24">SUM(I52:I60)</f>
        <v>66.569999999999993</v>
      </c>
      <c r="J61" s="18">
        <f t="shared" ref="J61:L61" si="25">SUM(J52:J60)</f>
        <v>441.35899999999998</v>
      </c>
      <c r="K61" s="24"/>
      <c r="L61" s="18">
        <f t="shared" si="25"/>
        <v>70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83" t="s">
        <v>4</v>
      </c>
      <c r="D62" s="84"/>
      <c r="E62" s="30"/>
      <c r="F62" s="31">
        <f>F51+F61</f>
        <v>1010</v>
      </c>
      <c r="G62" s="31">
        <f t="shared" ref="G62" si="26">G51+G61</f>
        <v>51.1</v>
      </c>
      <c r="H62" s="31">
        <f t="shared" ref="H62" si="27">H51+H61</f>
        <v>26.96</v>
      </c>
      <c r="I62" s="31">
        <f t="shared" ref="I62" si="28">I51+I61</f>
        <v>153.55000000000001</v>
      </c>
      <c r="J62" s="31">
        <f t="shared" ref="J62:L62" si="29">J51+J61</f>
        <v>1061.3789999999999</v>
      </c>
      <c r="K62" s="31"/>
      <c r="L62" s="31">
        <f t="shared" si="29"/>
        <v>140</v>
      </c>
    </row>
    <row r="63" spans="1:12" ht="15" x14ac:dyDescent="0.25">
      <c r="A63" s="19">
        <v>1</v>
      </c>
      <c r="B63" s="20">
        <v>4</v>
      </c>
      <c r="C63" s="21" t="s">
        <v>20</v>
      </c>
      <c r="D63" s="50" t="s">
        <v>26</v>
      </c>
      <c r="E63" s="53" t="s">
        <v>40</v>
      </c>
      <c r="F63" s="76">
        <v>10</v>
      </c>
      <c r="G63" s="62">
        <v>2.68</v>
      </c>
      <c r="H63" s="62">
        <v>2.66</v>
      </c>
      <c r="I63" s="65">
        <v>0</v>
      </c>
      <c r="J63" s="62">
        <v>34.6</v>
      </c>
      <c r="K63" s="75">
        <v>101.2013</v>
      </c>
      <c r="L63" s="59">
        <v>9</v>
      </c>
    </row>
    <row r="64" spans="1:12" ht="15" x14ac:dyDescent="0.25">
      <c r="A64" s="22"/>
      <c r="B64" s="14"/>
      <c r="C64" s="10"/>
      <c r="D64" s="51" t="s">
        <v>21</v>
      </c>
      <c r="E64" s="54" t="s">
        <v>56</v>
      </c>
      <c r="F64" s="77">
        <v>90</v>
      </c>
      <c r="G64" s="63">
        <v>10.62</v>
      </c>
      <c r="H64" s="63">
        <v>11.18</v>
      </c>
      <c r="I64" s="66">
        <v>8.93</v>
      </c>
      <c r="J64" s="63">
        <v>178.82</v>
      </c>
      <c r="K64" s="70" t="s">
        <v>46</v>
      </c>
      <c r="L64" s="60">
        <v>38.9</v>
      </c>
    </row>
    <row r="65" spans="1:12" ht="15" x14ac:dyDescent="0.25">
      <c r="A65" s="22"/>
      <c r="B65" s="14"/>
      <c r="C65" s="10"/>
      <c r="D65" s="51" t="s">
        <v>29</v>
      </c>
      <c r="E65" s="54" t="s">
        <v>49</v>
      </c>
      <c r="F65" s="77">
        <v>150</v>
      </c>
      <c r="G65" s="63">
        <v>9.06</v>
      </c>
      <c r="H65" s="63">
        <v>7.79</v>
      </c>
      <c r="I65" s="66">
        <v>40.869999999999997</v>
      </c>
      <c r="J65" s="63">
        <v>269.83999999999997</v>
      </c>
      <c r="K65" s="70">
        <v>237.2013</v>
      </c>
      <c r="L65" s="60">
        <v>15</v>
      </c>
    </row>
    <row r="66" spans="1:12" ht="15" x14ac:dyDescent="0.25">
      <c r="A66" s="22"/>
      <c r="B66" s="14"/>
      <c r="C66" s="10"/>
      <c r="D66" s="51" t="s">
        <v>22</v>
      </c>
      <c r="E66" s="54" t="s">
        <v>57</v>
      </c>
      <c r="F66" s="77">
        <v>200</v>
      </c>
      <c r="G66" s="63">
        <v>0.2</v>
      </c>
      <c r="H66" s="63">
        <v>0.05</v>
      </c>
      <c r="I66" s="66">
        <v>10.050000000000001</v>
      </c>
      <c r="J66" s="63">
        <v>41.46</v>
      </c>
      <c r="K66" s="70" t="s">
        <v>46</v>
      </c>
      <c r="L66" s="60">
        <v>3</v>
      </c>
    </row>
    <row r="67" spans="1:12" ht="15" x14ac:dyDescent="0.25">
      <c r="A67" s="22"/>
      <c r="B67" s="14"/>
      <c r="C67" s="10"/>
      <c r="D67" s="51" t="s">
        <v>23</v>
      </c>
      <c r="E67" s="54" t="s">
        <v>43</v>
      </c>
      <c r="F67" s="77">
        <v>25</v>
      </c>
      <c r="G67" s="63">
        <v>1.9</v>
      </c>
      <c r="H67" s="63">
        <v>0.22500000000000001</v>
      </c>
      <c r="I67" s="66">
        <v>12.42</v>
      </c>
      <c r="J67" s="63">
        <v>59.32</v>
      </c>
      <c r="K67" s="70">
        <v>108.2013</v>
      </c>
      <c r="L67" s="60">
        <v>1.9</v>
      </c>
    </row>
    <row r="68" spans="1:12" ht="15" x14ac:dyDescent="0.25">
      <c r="A68" s="22"/>
      <c r="B68" s="14"/>
      <c r="C68" s="10"/>
      <c r="D68" s="51" t="s">
        <v>23</v>
      </c>
      <c r="E68" s="54" t="s">
        <v>44</v>
      </c>
      <c r="F68" s="77">
        <v>25</v>
      </c>
      <c r="G68" s="63">
        <v>1.17</v>
      </c>
      <c r="H68" s="63">
        <v>0.75</v>
      </c>
      <c r="I68" s="66">
        <v>12.45</v>
      </c>
      <c r="J68" s="63">
        <v>56.075000000000003</v>
      </c>
      <c r="K68" s="70">
        <v>109.2013</v>
      </c>
      <c r="L68" s="60">
        <v>2.2000000000000002</v>
      </c>
    </row>
    <row r="69" spans="1:12" ht="15.75" thickBot="1" x14ac:dyDescent="0.3">
      <c r="A69" s="22"/>
      <c r="B69" s="14"/>
      <c r="C69" s="10"/>
      <c r="D69" s="52"/>
      <c r="E69" s="41"/>
      <c r="F69" s="42"/>
      <c r="G69" s="42"/>
      <c r="H69" s="42"/>
      <c r="I69" s="42"/>
      <c r="J69" s="42"/>
      <c r="K69" s="43"/>
      <c r="L69" s="61">
        <v>70</v>
      </c>
    </row>
    <row r="70" spans="1:12" ht="15.75" thickBot="1" x14ac:dyDescent="0.3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25.629999999999995</v>
      </c>
      <c r="H70" s="18">
        <f t="shared" ref="H70" si="31">SUM(H63:H69)</f>
        <v>22.655000000000001</v>
      </c>
      <c r="I70" s="18">
        <f t="shared" ref="I70" si="32">SUM(I63:I69)</f>
        <v>84.72</v>
      </c>
      <c r="J70" s="18">
        <f t="shared" ref="J70:L70" si="33">SUM(J63:J69)</f>
        <v>640.11500000000012</v>
      </c>
      <c r="K70" s="24"/>
      <c r="L70" s="18">
        <f t="shared" si="33"/>
        <v>140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78" t="s">
        <v>27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0"/>
      <c r="D72" s="79" t="s">
        <v>28</v>
      </c>
      <c r="E72" s="54" t="s">
        <v>58</v>
      </c>
      <c r="F72" s="77">
        <v>90</v>
      </c>
      <c r="G72" s="63">
        <v>17.14</v>
      </c>
      <c r="H72" s="63">
        <v>7.16</v>
      </c>
      <c r="I72" s="66">
        <v>2.67</v>
      </c>
      <c r="J72" s="63">
        <v>143.72</v>
      </c>
      <c r="K72" s="70">
        <v>493.2004</v>
      </c>
      <c r="L72" s="60">
        <v>43</v>
      </c>
    </row>
    <row r="73" spans="1:12" ht="15" x14ac:dyDescent="0.25">
      <c r="A73" s="22"/>
      <c r="B73" s="14"/>
      <c r="C73" s="10"/>
      <c r="D73" s="79" t="s">
        <v>29</v>
      </c>
      <c r="E73" s="54" t="s">
        <v>59</v>
      </c>
      <c r="F73" s="77">
        <v>150</v>
      </c>
      <c r="G73" s="63">
        <v>3.72</v>
      </c>
      <c r="H73" s="63">
        <v>4.33</v>
      </c>
      <c r="I73" s="66">
        <v>38.92</v>
      </c>
      <c r="J73" s="63">
        <v>209.52</v>
      </c>
      <c r="K73" s="70">
        <v>512.20039999999995</v>
      </c>
      <c r="L73" s="60">
        <v>16</v>
      </c>
    </row>
    <row r="74" spans="1:12" ht="15" x14ac:dyDescent="0.25">
      <c r="A74" s="22"/>
      <c r="B74" s="14"/>
      <c r="C74" s="10"/>
      <c r="D74" s="79" t="s">
        <v>47</v>
      </c>
      <c r="E74" s="54" t="s">
        <v>60</v>
      </c>
      <c r="F74" s="77">
        <v>200</v>
      </c>
      <c r="G74" s="63">
        <v>4.53</v>
      </c>
      <c r="H74" s="63">
        <v>2.84</v>
      </c>
      <c r="I74" s="66">
        <v>20.28</v>
      </c>
      <c r="J74" s="63">
        <v>124.78</v>
      </c>
      <c r="K74" s="70" t="s">
        <v>46</v>
      </c>
      <c r="L74" s="60">
        <v>6</v>
      </c>
    </row>
    <row r="75" spans="1:12" ht="15" x14ac:dyDescent="0.25">
      <c r="A75" s="22"/>
      <c r="B75" s="14"/>
      <c r="C75" s="10"/>
      <c r="D75" s="79" t="s">
        <v>31</v>
      </c>
      <c r="E75" s="54" t="s">
        <v>43</v>
      </c>
      <c r="F75" s="77">
        <v>31</v>
      </c>
      <c r="G75" s="63">
        <v>2.35</v>
      </c>
      <c r="H75" s="63">
        <v>0.79</v>
      </c>
      <c r="I75" s="66">
        <v>15.4</v>
      </c>
      <c r="J75" s="63">
        <v>73.56</v>
      </c>
      <c r="K75" s="70">
        <v>108.2013</v>
      </c>
      <c r="L75" s="60">
        <v>2.2999999999999998</v>
      </c>
    </row>
    <row r="76" spans="1:12" ht="15" x14ac:dyDescent="0.25">
      <c r="A76" s="22"/>
      <c r="B76" s="14"/>
      <c r="C76" s="10"/>
      <c r="D76" s="79" t="s">
        <v>32</v>
      </c>
      <c r="E76" s="54" t="s">
        <v>44</v>
      </c>
      <c r="F76" s="77">
        <v>31</v>
      </c>
      <c r="G76" s="63">
        <v>1.45</v>
      </c>
      <c r="H76" s="63">
        <v>0.217</v>
      </c>
      <c r="I76" s="66">
        <v>15.43</v>
      </c>
      <c r="J76" s="63">
        <v>69.53</v>
      </c>
      <c r="K76" s="70">
        <v>109.2013</v>
      </c>
      <c r="L76" s="60">
        <v>2.7</v>
      </c>
    </row>
    <row r="77" spans="1:12" ht="15" x14ac:dyDescent="0.25">
      <c r="A77" s="22"/>
      <c r="B77" s="14"/>
      <c r="C77" s="10"/>
      <c r="D77" s="6"/>
      <c r="E77" s="41"/>
      <c r="F77" s="42"/>
      <c r="G77" s="42"/>
      <c r="H77" s="42"/>
      <c r="I77" s="42"/>
      <c r="J77" s="42"/>
      <c r="K77" s="43"/>
      <c r="L77" s="60">
        <v>70</v>
      </c>
    </row>
    <row r="78" spans="1:12" ht="15" x14ac:dyDescent="0.25">
      <c r="A78" s="22"/>
      <c r="B78" s="14"/>
      <c r="C78" s="10"/>
      <c r="D78" s="5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0"/>
      <c r="D79" s="5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7"/>
      <c r="D80" s="17" t="s">
        <v>33</v>
      </c>
      <c r="E80" s="8"/>
      <c r="F80" s="18">
        <f>SUM(F71:F79)</f>
        <v>502</v>
      </c>
      <c r="G80" s="18">
        <f t="shared" ref="G80" si="34">SUM(G71:G79)</f>
        <v>29.19</v>
      </c>
      <c r="H80" s="18">
        <f t="shared" ref="H80" si="35">SUM(H71:H79)</f>
        <v>15.337000000000002</v>
      </c>
      <c r="I80" s="18">
        <f t="shared" ref="I80" si="36">SUM(I71:I79)</f>
        <v>92.700000000000017</v>
      </c>
      <c r="J80" s="18">
        <f t="shared" ref="J80:L80" si="37">SUM(J71:J79)</f>
        <v>621.1099999999999</v>
      </c>
      <c r="K80" s="24"/>
      <c r="L80" s="18">
        <f t="shared" si="37"/>
        <v>140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83" t="s">
        <v>4</v>
      </c>
      <c r="D81" s="84"/>
      <c r="E81" s="30"/>
      <c r="F81" s="31">
        <f>F70+F80</f>
        <v>1002</v>
      </c>
      <c r="G81" s="31">
        <f t="shared" ref="G81" si="38">G70+G80</f>
        <v>54.819999999999993</v>
      </c>
      <c r="H81" s="31">
        <f t="shared" ref="H81" si="39">H70+H80</f>
        <v>37.992000000000004</v>
      </c>
      <c r="I81" s="31">
        <f t="shared" ref="I81" si="40">I70+I80</f>
        <v>177.42000000000002</v>
      </c>
      <c r="J81" s="31">
        <f t="shared" ref="J81:L81" si="41">J70+J80</f>
        <v>1261.2249999999999</v>
      </c>
      <c r="K81" s="31"/>
      <c r="L81" s="31">
        <f t="shared" si="41"/>
        <v>280</v>
      </c>
    </row>
    <row r="82" spans="1:12" ht="15" x14ac:dyDescent="0.25">
      <c r="A82" s="19">
        <v>1</v>
      </c>
      <c r="B82" s="20">
        <v>5</v>
      </c>
      <c r="C82" s="21" t="s">
        <v>20</v>
      </c>
      <c r="D82" s="50" t="s">
        <v>26</v>
      </c>
      <c r="E82" s="53" t="s">
        <v>61</v>
      </c>
      <c r="F82" s="56">
        <v>35</v>
      </c>
      <c r="G82" s="62">
        <v>1.64</v>
      </c>
      <c r="H82" s="62">
        <v>11.05</v>
      </c>
      <c r="I82" s="65">
        <v>10.130000000000001</v>
      </c>
      <c r="J82" s="62">
        <v>146.59</v>
      </c>
      <c r="K82" s="75">
        <v>1.2003999999999999</v>
      </c>
      <c r="L82" s="59">
        <v>20</v>
      </c>
    </row>
    <row r="83" spans="1:12" ht="15" x14ac:dyDescent="0.25">
      <c r="A83" s="22"/>
      <c r="B83" s="14"/>
      <c r="C83" s="10"/>
      <c r="D83" s="51" t="s">
        <v>21</v>
      </c>
      <c r="E83" s="54" t="s">
        <v>62</v>
      </c>
      <c r="F83" s="57">
        <v>210</v>
      </c>
      <c r="G83" s="63">
        <v>6.63</v>
      </c>
      <c r="H83" s="63">
        <v>11.32</v>
      </c>
      <c r="I83" s="66">
        <v>32.99</v>
      </c>
      <c r="J83" s="63">
        <v>257.81</v>
      </c>
      <c r="K83" s="70">
        <v>262.2013</v>
      </c>
      <c r="L83" s="60">
        <v>25</v>
      </c>
    </row>
    <row r="84" spans="1:12" ht="15" x14ac:dyDescent="0.25">
      <c r="A84" s="22"/>
      <c r="B84" s="14"/>
      <c r="C84" s="10"/>
      <c r="D84" s="51" t="s">
        <v>22</v>
      </c>
      <c r="E84" s="54" t="s">
        <v>53</v>
      </c>
      <c r="F84" s="57">
        <v>200</v>
      </c>
      <c r="G84" s="63">
        <v>4.13</v>
      </c>
      <c r="H84" s="63">
        <v>3.81</v>
      </c>
      <c r="I84" s="66">
        <v>15</v>
      </c>
      <c r="J84" s="63">
        <v>110.76</v>
      </c>
      <c r="K84" s="70" t="s">
        <v>46</v>
      </c>
      <c r="L84" s="60">
        <v>19</v>
      </c>
    </row>
    <row r="85" spans="1:12" ht="15" x14ac:dyDescent="0.25">
      <c r="A85" s="22"/>
      <c r="B85" s="14"/>
      <c r="C85" s="10"/>
      <c r="D85" s="51" t="s">
        <v>31</v>
      </c>
      <c r="E85" s="54" t="s">
        <v>43</v>
      </c>
      <c r="F85" s="57">
        <v>40</v>
      </c>
      <c r="G85" s="63">
        <v>3.04</v>
      </c>
      <c r="H85" s="63">
        <v>0.36</v>
      </c>
      <c r="I85" s="66">
        <v>19.88</v>
      </c>
      <c r="J85" s="63">
        <v>94.92</v>
      </c>
      <c r="K85" s="70">
        <v>108.2013</v>
      </c>
      <c r="L85" s="60">
        <v>3</v>
      </c>
    </row>
    <row r="86" spans="1:12" ht="15" x14ac:dyDescent="0.25">
      <c r="A86" s="22"/>
      <c r="B86" s="14"/>
      <c r="C86" s="10"/>
      <c r="D86" s="51" t="s">
        <v>32</v>
      </c>
      <c r="E86" s="54" t="s">
        <v>44</v>
      </c>
      <c r="F86" s="57">
        <v>35</v>
      </c>
      <c r="G86" s="63">
        <v>1.64</v>
      </c>
      <c r="H86" s="63">
        <v>0.45</v>
      </c>
      <c r="I86" s="66">
        <v>17.43</v>
      </c>
      <c r="J86" s="63">
        <v>78.5</v>
      </c>
      <c r="K86" s="70">
        <v>109.2013</v>
      </c>
      <c r="L86" s="60">
        <v>3</v>
      </c>
    </row>
    <row r="87" spans="1:12" ht="15" x14ac:dyDescent="0.25">
      <c r="A87" s="22"/>
      <c r="B87" s="14"/>
      <c r="C87" s="10"/>
      <c r="D87" s="51"/>
      <c r="E87" s="41"/>
      <c r="F87" s="42"/>
      <c r="G87" s="42"/>
      <c r="H87" s="42"/>
      <c r="I87" s="42"/>
      <c r="J87" s="42"/>
      <c r="K87" s="43"/>
      <c r="L87" s="42"/>
    </row>
    <row r="88" spans="1:12" ht="15.75" thickBot="1" x14ac:dyDescent="0.3">
      <c r="A88" s="22"/>
      <c r="B88" s="14"/>
      <c r="C88" s="10"/>
      <c r="D88" s="52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3"/>
      <c r="B89" s="16"/>
      <c r="C89" s="7"/>
      <c r="D89" s="17" t="s">
        <v>33</v>
      </c>
      <c r="E89" s="8"/>
      <c r="F89" s="18">
        <f>SUM(F82:F88)</f>
        <v>520</v>
      </c>
      <c r="G89" s="18">
        <f t="shared" ref="G89" si="42">SUM(G82:G88)</f>
        <v>17.079999999999998</v>
      </c>
      <c r="H89" s="18">
        <f t="shared" ref="H89" si="43">SUM(H82:H88)</f>
        <v>26.99</v>
      </c>
      <c r="I89" s="18">
        <f t="shared" ref="I89" si="44">SUM(I82:I88)</f>
        <v>95.43</v>
      </c>
      <c r="J89" s="18">
        <f t="shared" ref="J89:L89" si="45">SUM(J82:J88)</f>
        <v>688.57999999999993</v>
      </c>
      <c r="K89" s="24"/>
      <c r="L89" s="18">
        <f t="shared" si="45"/>
        <v>70</v>
      </c>
    </row>
    <row r="90" spans="1:12" ht="15" x14ac:dyDescent="0.25">
      <c r="A90" s="25">
        <f>A82</f>
        <v>1</v>
      </c>
      <c r="B90" s="12">
        <f>B82</f>
        <v>5</v>
      </c>
      <c r="C90" s="9" t="s">
        <v>25</v>
      </c>
      <c r="D90" s="50" t="s">
        <v>27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0"/>
      <c r="D91" s="51" t="s">
        <v>28</v>
      </c>
      <c r="E91" s="54" t="s">
        <v>63</v>
      </c>
      <c r="F91" s="57">
        <v>90</v>
      </c>
      <c r="G91" s="63">
        <v>14.11</v>
      </c>
      <c r="H91" s="63">
        <v>15.8</v>
      </c>
      <c r="I91" s="66">
        <v>14.09</v>
      </c>
      <c r="J91" s="63">
        <v>254.98</v>
      </c>
      <c r="K91" s="70">
        <v>482.2004</v>
      </c>
      <c r="L91" s="60">
        <v>34</v>
      </c>
    </row>
    <row r="92" spans="1:12" ht="15" x14ac:dyDescent="0.25">
      <c r="A92" s="22"/>
      <c r="B92" s="14"/>
      <c r="C92" s="10"/>
      <c r="D92" s="51" t="s">
        <v>29</v>
      </c>
      <c r="E92" s="54" t="s">
        <v>64</v>
      </c>
      <c r="F92" s="57">
        <v>150</v>
      </c>
      <c r="G92" s="63">
        <v>5.83</v>
      </c>
      <c r="H92" s="63">
        <v>5.37</v>
      </c>
      <c r="I92" s="66">
        <v>37.1</v>
      </c>
      <c r="J92" s="63">
        <v>220.01</v>
      </c>
      <c r="K92" s="70">
        <v>332.2004</v>
      </c>
      <c r="L92" s="60">
        <v>12</v>
      </c>
    </row>
    <row r="93" spans="1:12" ht="15" x14ac:dyDescent="0.25">
      <c r="A93" s="22"/>
      <c r="B93" s="14"/>
      <c r="C93" s="10"/>
      <c r="D93" s="51" t="s">
        <v>47</v>
      </c>
      <c r="E93" s="54" t="s">
        <v>65</v>
      </c>
      <c r="F93" s="57">
        <v>200</v>
      </c>
      <c r="G93" s="63">
        <v>0.44</v>
      </c>
      <c r="H93" s="63">
        <v>0.11</v>
      </c>
      <c r="I93" s="66">
        <v>14.11</v>
      </c>
      <c r="J93" s="63">
        <v>59.17</v>
      </c>
      <c r="K93" s="70">
        <v>636.20039999999995</v>
      </c>
      <c r="L93" s="60">
        <v>21</v>
      </c>
    </row>
    <row r="94" spans="1:12" ht="15" x14ac:dyDescent="0.25">
      <c r="A94" s="22"/>
      <c r="B94" s="14"/>
      <c r="C94" s="10"/>
      <c r="D94" s="51" t="s">
        <v>31</v>
      </c>
      <c r="E94" s="54" t="s">
        <v>43</v>
      </c>
      <c r="F94" s="57">
        <v>20</v>
      </c>
      <c r="G94" s="63">
        <v>1.52</v>
      </c>
      <c r="H94" s="63">
        <v>0.18</v>
      </c>
      <c r="I94" s="66">
        <v>9.94</v>
      </c>
      <c r="J94" s="63">
        <v>47.46</v>
      </c>
      <c r="K94" s="70">
        <v>108.2013</v>
      </c>
      <c r="L94" s="60">
        <v>1.5</v>
      </c>
    </row>
    <row r="95" spans="1:12" ht="15" x14ac:dyDescent="0.25">
      <c r="A95" s="22"/>
      <c r="B95" s="14"/>
      <c r="C95" s="10"/>
      <c r="D95" s="51" t="s">
        <v>32</v>
      </c>
      <c r="E95" s="54" t="s">
        <v>44</v>
      </c>
      <c r="F95" s="57">
        <v>17</v>
      </c>
      <c r="G95" s="63">
        <v>0.79</v>
      </c>
      <c r="H95" s="63">
        <v>0.11</v>
      </c>
      <c r="I95" s="66">
        <v>8.4600000000000009</v>
      </c>
      <c r="J95" s="63">
        <v>38.130000000000003</v>
      </c>
      <c r="K95" s="70">
        <v>109.2013</v>
      </c>
      <c r="L95" s="60">
        <v>1.5</v>
      </c>
    </row>
    <row r="96" spans="1:12" ht="15" x14ac:dyDescent="0.25">
      <c r="A96" s="22"/>
      <c r="B96" s="14"/>
      <c r="C96" s="10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4"/>
      <c r="C97" s="10"/>
      <c r="D97" s="5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0"/>
      <c r="D98" s="5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7"/>
      <c r="D99" s="17" t="s">
        <v>33</v>
      </c>
      <c r="E99" s="8"/>
      <c r="F99" s="18">
        <f>SUM(F90:F98)</f>
        <v>477</v>
      </c>
      <c r="G99" s="18">
        <f t="shared" ref="G99" si="46">SUM(G90:G98)</f>
        <v>22.689999999999998</v>
      </c>
      <c r="H99" s="18">
        <f t="shared" ref="H99" si="47">SUM(H90:H98)</f>
        <v>21.57</v>
      </c>
      <c r="I99" s="18">
        <f t="shared" ref="I99" si="48">SUM(I90:I98)</f>
        <v>83.699999999999989</v>
      </c>
      <c r="J99" s="18">
        <f t="shared" ref="J99:L99" si="49">SUM(J90:J98)</f>
        <v>619.75</v>
      </c>
      <c r="K99" s="24"/>
      <c r="L99" s="18">
        <f t="shared" si="49"/>
        <v>70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83" t="s">
        <v>4</v>
      </c>
      <c r="D100" s="84"/>
      <c r="E100" s="30"/>
      <c r="F100" s="31">
        <f>F89+F99</f>
        <v>997</v>
      </c>
      <c r="G100" s="31">
        <f t="shared" ref="G100" si="50">G89+G99</f>
        <v>39.769999999999996</v>
      </c>
      <c r="H100" s="31">
        <f t="shared" ref="H100" si="51">H89+H99</f>
        <v>48.56</v>
      </c>
      <c r="I100" s="31">
        <f t="shared" ref="I100" si="52">I89+I99</f>
        <v>179.13</v>
      </c>
      <c r="J100" s="31">
        <f t="shared" ref="J100:L100" si="53">J89+J99</f>
        <v>1308.33</v>
      </c>
      <c r="K100" s="31"/>
      <c r="L100" s="31">
        <f t="shared" si="53"/>
        <v>140</v>
      </c>
    </row>
    <row r="101" spans="1:12" ht="15.75" customHeight="1" x14ac:dyDescent="0.25">
      <c r="A101" s="19">
        <v>1</v>
      </c>
      <c r="B101" s="20">
        <v>6</v>
      </c>
      <c r="C101" s="21" t="s">
        <v>20</v>
      </c>
      <c r="D101" s="50" t="s">
        <v>26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2"/>
      <c r="B102" s="14"/>
      <c r="C102" s="10"/>
      <c r="D102" s="51" t="s">
        <v>21</v>
      </c>
      <c r="E102" s="54" t="s">
        <v>66</v>
      </c>
      <c r="F102" s="57">
        <v>250</v>
      </c>
      <c r="G102" s="63">
        <v>19.850000000000001</v>
      </c>
      <c r="H102" s="63">
        <v>7.56</v>
      </c>
      <c r="I102" s="66">
        <v>22.34</v>
      </c>
      <c r="J102" s="63">
        <v>236.82</v>
      </c>
      <c r="K102" s="70" t="s">
        <v>46</v>
      </c>
      <c r="L102" s="60">
        <v>54.9</v>
      </c>
    </row>
    <row r="103" spans="1:12" ht="15" x14ac:dyDescent="0.25">
      <c r="A103" s="22"/>
      <c r="B103" s="14"/>
      <c r="C103" s="10"/>
      <c r="D103" s="51" t="s">
        <v>22</v>
      </c>
      <c r="E103" s="54" t="s">
        <v>67</v>
      </c>
      <c r="F103" s="57">
        <v>200</v>
      </c>
      <c r="G103" s="63">
        <v>2.06</v>
      </c>
      <c r="H103" s="63">
        <v>1.99</v>
      </c>
      <c r="I103" s="66">
        <v>17.98</v>
      </c>
      <c r="J103" s="63">
        <v>98.04</v>
      </c>
      <c r="K103" s="70">
        <v>108.2013</v>
      </c>
      <c r="L103" s="60">
        <v>11</v>
      </c>
    </row>
    <row r="104" spans="1:12" ht="15" x14ac:dyDescent="0.25">
      <c r="A104" s="22"/>
      <c r="B104" s="14"/>
      <c r="C104" s="10"/>
      <c r="D104" s="51" t="s">
        <v>23</v>
      </c>
      <c r="E104" s="54" t="s">
        <v>68</v>
      </c>
      <c r="F104" s="57">
        <v>25</v>
      </c>
      <c r="G104" s="63">
        <v>1.9</v>
      </c>
      <c r="H104" s="63">
        <v>0.22</v>
      </c>
      <c r="I104" s="66">
        <v>12.42</v>
      </c>
      <c r="J104" s="63">
        <v>59.32</v>
      </c>
      <c r="K104" s="70">
        <v>109.2013</v>
      </c>
      <c r="L104" s="60">
        <v>1.9</v>
      </c>
    </row>
    <row r="105" spans="1:12" ht="15" x14ac:dyDescent="0.25">
      <c r="A105" s="22"/>
      <c r="B105" s="14"/>
      <c r="C105" s="10"/>
      <c r="D105" s="51" t="s">
        <v>23</v>
      </c>
      <c r="E105" s="54" t="s">
        <v>44</v>
      </c>
      <c r="F105" s="57">
        <v>25</v>
      </c>
      <c r="G105" s="63">
        <v>1.17</v>
      </c>
      <c r="H105" s="63">
        <v>0.17</v>
      </c>
      <c r="I105" s="66">
        <v>12.45</v>
      </c>
      <c r="J105" s="63">
        <v>56.07</v>
      </c>
      <c r="K105" s="72"/>
      <c r="L105" s="60">
        <v>2.2000000000000002</v>
      </c>
    </row>
    <row r="106" spans="1:12" ht="15.75" thickBot="1" x14ac:dyDescent="0.3">
      <c r="A106" s="22"/>
      <c r="B106" s="14"/>
      <c r="C106" s="10"/>
      <c r="D106" s="52"/>
      <c r="E106" s="55"/>
      <c r="F106" s="64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0"/>
      <c r="D107" s="5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24.979999999999997</v>
      </c>
      <c r="H108" s="18">
        <f t="shared" si="54"/>
        <v>9.94</v>
      </c>
      <c r="I108" s="18">
        <f t="shared" si="54"/>
        <v>65.19</v>
      </c>
      <c r="J108" s="18">
        <f t="shared" si="54"/>
        <v>450.25</v>
      </c>
      <c r="K108" s="24"/>
      <c r="L108" s="18">
        <f t="shared" ref="L108" si="55">SUM(L101:L107)</f>
        <v>70.000000000000014</v>
      </c>
    </row>
    <row r="109" spans="1:12" ht="15" x14ac:dyDescent="0.25">
      <c r="A109" s="25">
        <f>A101</f>
        <v>1</v>
      </c>
      <c r="B109" s="12">
        <v>6</v>
      </c>
      <c r="C109" s="9" t="s">
        <v>25</v>
      </c>
      <c r="D109" s="50" t="s">
        <v>69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2"/>
      <c r="B110" s="14"/>
      <c r="C110" s="10"/>
      <c r="D110" s="51" t="s">
        <v>28</v>
      </c>
      <c r="E110" s="54" t="s">
        <v>70</v>
      </c>
      <c r="F110" s="57">
        <v>100</v>
      </c>
      <c r="G110" s="63">
        <v>18.62</v>
      </c>
      <c r="H110" s="63">
        <v>7.98</v>
      </c>
      <c r="I110" s="66">
        <v>17.86</v>
      </c>
      <c r="J110" s="63">
        <v>214.73</v>
      </c>
      <c r="K110" s="70" t="s">
        <v>46</v>
      </c>
      <c r="L110" s="60">
        <v>45.1</v>
      </c>
    </row>
    <row r="111" spans="1:12" ht="15" x14ac:dyDescent="0.25">
      <c r="A111" s="22"/>
      <c r="B111" s="14"/>
      <c r="C111" s="10"/>
      <c r="D111" s="51" t="s">
        <v>29</v>
      </c>
      <c r="E111" s="54" t="s">
        <v>71</v>
      </c>
      <c r="F111" s="57">
        <v>150</v>
      </c>
      <c r="G111" s="63">
        <v>14.81</v>
      </c>
      <c r="H111" s="63">
        <v>6.33</v>
      </c>
      <c r="I111" s="66">
        <v>35.729999999999997</v>
      </c>
      <c r="J111" s="63">
        <v>259.17</v>
      </c>
      <c r="K111" s="70">
        <v>2004</v>
      </c>
      <c r="L111" s="60">
        <v>12</v>
      </c>
    </row>
    <row r="112" spans="1:12" ht="25.5" x14ac:dyDescent="0.25">
      <c r="A112" s="22"/>
      <c r="B112" s="14"/>
      <c r="C112" s="10"/>
      <c r="D112" s="51" t="s">
        <v>47</v>
      </c>
      <c r="E112" s="54" t="s">
        <v>72</v>
      </c>
      <c r="F112" s="57">
        <v>200</v>
      </c>
      <c r="G112" s="63">
        <v>0</v>
      </c>
      <c r="H112" s="63">
        <v>0</v>
      </c>
      <c r="I112" s="66">
        <v>16.48</v>
      </c>
      <c r="J112" s="63">
        <v>65.92</v>
      </c>
      <c r="K112" s="70" t="s">
        <v>46</v>
      </c>
      <c r="L112" s="60">
        <v>9</v>
      </c>
    </row>
    <row r="113" spans="1:12" ht="15" x14ac:dyDescent="0.25">
      <c r="A113" s="22"/>
      <c r="B113" s="14"/>
      <c r="C113" s="10"/>
      <c r="D113" s="51" t="s">
        <v>31</v>
      </c>
      <c r="E113" s="54" t="s">
        <v>43</v>
      </c>
      <c r="F113" s="57">
        <v>24</v>
      </c>
      <c r="G113" s="63">
        <v>1.82</v>
      </c>
      <c r="H113" s="63">
        <v>0.26</v>
      </c>
      <c r="I113" s="66">
        <v>11.92</v>
      </c>
      <c r="J113" s="63">
        <v>56.95</v>
      </c>
      <c r="K113" s="70">
        <v>108.2013</v>
      </c>
      <c r="L113" s="60">
        <v>1.8</v>
      </c>
    </row>
    <row r="114" spans="1:12" ht="15" x14ac:dyDescent="0.25">
      <c r="A114" s="22"/>
      <c r="B114" s="14"/>
      <c r="C114" s="10"/>
      <c r="D114" s="51" t="s">
        <v>32</v>
      </c>
      <c r="E114" s="54" t="s">
        <v>44</v>
      </c>
      <c r="F114" s="57">
        <v>24</v>
      </c>
      <c r="G114" s="63">
        <v>1.1200000000000001</v>
      </c>
      <c r="H114" s="63">
        <v>0.16</v>
      </c>
      <c r="I114" s="66">
        <v>11.95</v>
      </c>
      <c r="J114" s="63">
        <v>53.83</v>
      </c>
      <c r="K114" s="70">
        <v>109.2013</v>
      </c>
      <c r="L114" s="60">
        <v>2.1</v>
      </c>
    </row>
    <row r="115" spans="1:12" ht="15" x14ac:dyDescent="0.25">
      <c r="A115" s="22"/>
      <c r="B115" s="14"/>
      <c r="C115" s="10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4"/>
      <c r="C116" s="10"/>
      <c r="D116" s="5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0"/>
      <c r="D117" s="5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7"/>
      <c r="D118" s="17" t="s">
        <v>33</v>
      </c>
      <c r="E118" s="8"/>
      <c r="F118" s="18">
        <f>SUM(F109:F117)</f>
        <v>498</v>
      </c>
      <c r="G118" s="18">
        <f t="shared" ref="G118:J118" si="56">SUM(G109:G117)</f>
        <v>36.369999999999997</v>
      </c>
      <c r="H118" s="18">
        <f t="shared" si="56"/>
        <v>14.73</v>
      </c>
      <c r="I118" s="18">
        <f t="shared" si="56"/>
        <v>93.94</v>
      </c>
      <c r="J118" s="18">
        <f t="shared" si="56"/>
        <v>650.6</v>
      </c>
      <c r="K118" s="24"/>
      <c r="L118" s="18">
        <f t="shared" ref="L118" si="57">SUM(L109:L117)</f>
        <v>69.999999999999986</v>
      </c>
    </row>
    <row r="119" spans="1:12" ht="15.75" thickBot="1" x14ac:dyDescent="0.25">
      <c r="A119" s="28">
        <f>A101</f>
        <v>1</v>
      </c>
      <c r="B119" s="29">
        <f>B101</f>
        <v>6</v>
      </c>
      <c r="C119" s="83" t="s">
        <v>4</v>
      </c>
      <c r="D119" s="84"/>
      <c r="E119" s="30"/>
      <c r="F119" s="31">
        <f>F108+F118</f>
        <v>998</v>
      </c>
      <c r="G119" s="31">
        <f t="shared" ref="G119" si="58">G108+G118</f>
        <v>61.349999999999994</v>
      </c>
      <c r="H119" s="31">
        <f t="shared" ref="H119" si="59">H108+H118</f>
        <v>24.67</v>
      </c>
      <c r="I119" s="31">
        <f t="shared" ref="I119" si="60">I108+I118</f>
        <v>159.13</v>
      </c>
      <c r="J119" s="31">
        <f t="shared" ref="J119:L119" si="61">J108+J118</f>
        <v>1100.8499999999999</v>
      </c>
      <c r="K119" s="31"/>
      <c r="L119" s="31">
        <f t="shared" si="61"/>
        <v>140</v>
      </c>
    </row>
    <row r="120" spans="1:12" ht="15" x14ac:dyDescent="0.25">
      <c r="A120" s="13">
        <v>2</v>
      </c>
      <c r="B120" s="14">
        <v>1</v>
      </c>
      <c r="C120" s="21" t="s">
        <v>20</v>
      </c>
      <c r="D120" s="50" t="s">
        <v>26</v>
      </c>
      <c r="E120" s="53" t="s">
        <v>40</v>
      </c>
      <c r="F120" s="76">
        <v>10</v>
      </c>
      <c r="G120" s="88">
        <v>2.68</v>
      </c>
      <c r="H120" s="88">
        <v>2.66</v>
      </c>
      <c r="I120" s="89">
        <v>0</v>
      </c>
      <c r="J120" s="88">
        <v>34.659999999999997</v>
      </c>
      <c r="K120" s="92">
        <v>101.2013</v>
      </c>
      <c r="L120" s="76">
        <v>9</v>
      </c>
    </row>
    <row r="121" spans="1:12" ht="15" x14ac:dyDescent="0.25">
      <c r="A121" s="13"/>
      <c r="B121" s="14"/>
      <c r="C121" s="10"/>
      <c r="D121" s="51" t="s">
        <v>21</v>
      </c>
      <c r="E121" s="54" t="s">
        <v>73</v>
      </c>
      <c r="F121" s="77">
        <v>205</v>
      </c>
      <c r="G121" s="90">
        <v>7.27</v>
      </c>
      <c r="H121" s="90">
        <v>8.99</v>
      </c>
      <c r="I121" s="91">
        <v>29.49</v>
      </c>
      <c r="J121" s="90">
        <v>227.96</v>
      </c>
      <c r="K121" s="70">
        <v>206.2013</v>
      </c>
      <c r="L121" s="77">
        <v>19</v>
      </c>
    </row>
    <row r="122" spans="1:12" ht="15" x14ac:dyDescent="0.25">
      <c r="A122" s="13"/>
      <c r="B122" s="14"/>
      <c r="C122" s="10"/>
      <c r="D122" s="51" t="s">
        <v>22</v>
      </c>
      <c r="E122" s="54" t="s">
        <v>57</v>
      </c>
      <c r="F122" s="77">
        <v>200</v>
      </c>
      <c r="G122" s="90">
        <v>0.2</v>
      </c>
      <c r="H122" s="90">
        <v>0.05</v>
      </c>
      <c r="I122" s="91">
        <v>10.050000000000001</v>
      </c>
      <c r="J122" s="90">
        <v>41.46</v>
      </c>
      <c r="K122" s="70" t="s">
        <v>46</v>
      </c>
      <c r="L122" s="77">
        <v>3</v>
      </c>
    </row>
    <row r="123" spans="1:12" ht="15" x14ac:dyDescent="0.25">
      <c r="A123" s="13"/>
      <c r="B123" s="14"/>
      <c r="C123" s="10"/>
      <c r="D123" s="51" t="s">
        <v>31</v>
      </c>
      <c r="E123" s="54" t="s">
        <v>43</v>
      </c>
      <c r="F123" s="77">
        <v>37</v>
      </c>
      <c r="G123" s="90">
        <v>2.81</v>
      </c>
      <c r="H123" s="90">
        <v>0.33</v>
      </c>
      <c r="I123" s="91">
        <v>18.38</v>
      </c>
      <c r="J123" s="90">
        <v>87.81</v>
      </c>
      <c r="K123" s="70">
        <v>108.2013</v>
      </c>
      <c r="L123" s="77">
        <v>1.8</v>
      </c>
    </row>
    <row r="124" spans="1:12" ht="15" x14ac:dyDescent="0.25">
      <c r="A124" s="13"/>
      <c r="B124" s="14"/>
      <c r="C124" s="10"/>
      <c r="D124" s="51" t="s">
        <v>32</v>
      </c>
      <c r="E124" s="54" t="s">
        <v>44</v>
      </c>
      <c r="F124" s="77">
        <v>36</v>
      </c>
      <c r="G124" s="90">
        <v>1.696</v>
      </c>
      <c r="H124" s="90">
        <v>0.25</v>
      </c>
      <c r="I124" s="91">
        <v>17.920000000000002</v>
      </c>
      <c r="J124" s="90">
        <v>80.739999999999995</v>
      </c>
      <c r="K124" s="70">
        <v>109.2013</v>
      </c>
      <c r="L124" s="77">
        <v>2.2000000000000002</v>
      </c>
    </row>
    <row r="125" spans="1:12" ht="15" x14ac:dyDescent="0.25">
      <c r="A125" s="13"/>
      <c r="B125" s="14"/>
      <c r="C125" s="10"/>
      <c r="D125" s="51" t="s">
        <v>24</v>
      </c>
      <c r="E125" s="54" t="s">
        <v>74</v>
      </c>
      <c r="F125" s="77">
        <v>230</v>
      </c>
      <c r="G125" s="90">
        <v>0.92</v>
      </c>
      <c r="H125" s="90">
        <v>0.92</v>
      </c>
      <c r="I125" s="91">
        <v>22.54</v>
      </c>
      <c r="J125" s="90">
        <v>102.12</v>
      </c>
      <c r="K125" s="70">
        <v>112.2013</v>
      </c>
      <c r="L125" s="77">
        <v>33</v>
      </c>
    </row>
    <row r="126" spans="1:12" ht="15.75" thickBot="1" x14ac:dyDescent="0.3">
      <c r="A126" s="13"/>
      <c r="B126" s="14"/>
      <c r="C126" s="10"/>
      <c r="D126" s="5"/>
      <c r="E126" s="41"/>
      <c r="F126" s="42"/>
      <c r="G126" s="42"/>
      <c r="H126" s="42"/>
      <c r="I126" s="42"/>
      <c r="J126" s="42"/>
      <c r="K126" s="64"/>
      <c r="L126" s="42"/>
    </row>
    <row r="127" spans="1:12" ht="15" x14ac:dyDescent="0.25">
      <c r="A127" s="15"/>
      <c r="B127" s="16"/>
      <c r="C127" s="7"/>
      <c r="D127" s="17" t="s">
        <v>33</v>
      </c>
      <c r="E127" s="8"/>
      <c r="F127" s="18">
        <f>SUM(F120:F126)</f>
        <v>718</v>
      </c>
      <c r="G127" s="18">
        <f t="shared" ref="G127:J127" si="62">SUM(G120:G126)</f>
        <v>15.575999999999999</v>
      </c>
      <c r="H127" s="18">
        <f t="shared" si="62"/>
        <v>13.200000000000001</v>
      </c>
      <c r="I127" s="18">
        <f t="shared" si="62"/>
        <v>98.38</v>
      </c>
      <c r="J127" s="18">
        <f t="shared" si="62"/>
        <v>574.75</v>
      </c>
      <c r="K127" s="24"/>
      <c r="L127" s="18">
        <f t="shared" ref="L127" si="63">SUM(L120:L126)</f>
        <v>68</v>
      </c>
    </row>
    <row r="128" spans="1:12" ht="15" x14ac:dyDescent="0.25">
      <c r="A128" s="12">
        <f>A120</f>
        <v>2</v>
      </c>
      <c r="B128" s="12">
        <v>1</v>
      </c>
      <c r="C128" s="9" t="s">
        <v>25</v>
      </c>
      <c r="D128" s="93" t="s">
        <v>27</v>
      </c>
      <c r="E128" s="41"/>
      <c r="F128" s="42"/>
      <c r="G128" s="42"/>
      <c r="H128" s="42"/>
      <c r="I128" s="42"/>
      <c r="J128" s="42"/>
      <c r="K128" s="43"/>
      <c r="L128" s="42"/>
    </row>
    <row r="129" spans="1:12" ht="25.5" x14ac:dyDescent="0.25">
      <c r="A129" s="13"/>
      <c r="B129" s="14"/>
      <c r="C129" s="10"/>
      <c r="D129" s="93" t="s">
        <v>28</v>
      </c>
      <c r="E129" s="54" t="s">
        <v>75</v>
      </c>
      <c r="F129" s="77">
        <v>100</v>
      </c>
      <c r="G129" s="90">
        <v>15.14</v>
      </c>
      <c r="H129" s="90">
        <v>2.2200000000000002</v>
      </c>
      <c r="I129" s="91">
        <v>16.14</v>
      </c>
      <c r="J129" s="90">
        <v>145.04</v>
      </c>
      <c r="K129" s="70" t="s">
        <v>46</v>
      </c>
      <c r="L129" s="77">
        <v>36</v>
      </c>
    </row>
    <row r="130" spans="1:12" ht="15" x14ac:dyDescent="0.25">
      <c r="A130" s="13"/>
      <c r="B130" s="14"/>
      <c r="C130" s="10"/>
      <c r="D130" s="93" t="s">
        <v>29</v>
      </c>
      <c r="E130" s="54" t="s">
        <v>76</v>
      </c>
      <c r="F130" s="77">
        <v>150</v>
      </c>
      <c r="G130" s="90">
        <v>3.36</v>
      </c>
      <c r="H130" s="90">
        <v>4.7</v>
      </c>
      <c r="I130" s="91">
        <v>26.43</v>
      </c>
      <c r="J130" s="90">
        <v>161.4</v>
      </c>
      <c r="K130" s="70">
        <v>520.20039999999995</v>
      </c>
      <c r="L130" s="77">
        <v>21</v>
      </c>
    </row>
    <row r="131" spans="1:12" ht="15" x14ac:dyDescent="0.25">
      <c r="A131" s="13"/>
      <c r="B131" s="14"/>
      <c r="C131" s="10"/>
      <c r="D131" s="93" t="s">
        <v>47</v>
      </c>
      <c r="E131" s="54" t="s">
        <v>77</v>
      </c>
      <c r="F131" s="77">
        <v>200</v>
      </c>
      <c r="G131" s="90">
        <v>0</v>
      </c>
      <c r="H131" s="90">
        <v>0</v>
      </c>
      <c r="I131" s="91">
        <v>16.48</v>
      </c>
      <c r="J131" s="90">
        <v>65.92</v>
      </c>
      <c r="K131" s="70" t="s">
        <v>46</v>
      </c>
      <c r="L131" s="77">
        <v>9</v>
      </c>
    </row>
    <row r="132" spans="1:12" ht="15" x14ac:dyDescent="0.25">
      <c r="A132" s="13"/>
      <c r="B132" s="14"/>
      <c r="C132" s="10"/>
      <c r="D132" s="51" t="s">
        <v>31</v>
      </c>
      <c r="E132" s="54" t="s">
        <v>43</v>
      </c>
      <c r="F132" s="77">
        <v>24</v>
      </c>
      <c r="G132" s="90">
        <v>1.82</v>
      </c>
      <c r="H132" s="90">
        <v>0.21</v>
      </c>
      <c r="I132" s="91">
        <v>11.92</v>
      </c>
      <c r="J132" s="90">
        <v>56.95</v>
      </c>
      <c r="K132" s="70">
        <v>108.2013</v>
      </c>
      <c r="L132" s="77">
        <v>1.8</v>
      </c>
    </row>
    <row r="133" spans="1:12" ht="15" x14ac:dyDescent="0.25">
      <c r="A133" s="13"/>
      <c r="B133" s="14"/>
      <c r="C133" s="10"/>
      <c r="D133" s="51" t="s">
        <v>32</v>
      </c>
      <c r="E133" s="54" t="s">
        <v>44</v>
      </c>
      <c r="F133" s="77">
        <v>25</v>
      </c>
      <c r="G133" s="90">
        <v>1.17</v>
      </c>
      <c r="H133" s="90">
        <v>0.17</v>
      </c>
      <c r="I133" s="91">
        <v>12.45</v>
      </c>
      <c r="J133" s="90">
        <v>56.07</v>
      </c>
      <c r="K133" s="70">
        <v>109.2013</v>
      </c>
      <c r="L133" s="77">
        <v>2.2000000000000002</v>
      </c>
    </row>
    <row r="134" spans="1:12" ht="15" x14ac:dyDescent="0.25">
      <c r="A134" s="13"/>
      <c r="B134" s="14"/>
      <c r="C134" s="10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3"/>
      <c r="B135" s="14"/>
      <c r="C135" s="10"/>
      <c r="D135" s="5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0"/>
      <c r="D136" s="5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7"/>
      <c r="D137" s="17" t="s">
        <v>33</v>
      </c>
      <c r="E137" s="8"/>
      <c r="F137" s="18">
        <f>SUM(F128:F136)</f>
        <v>499</v>
      </c>
      <c r="G137" s="18">
        <f t="shared" ref="G137:J137" si="64">SUM(G128:G136)</f>
        <v>21.490000000000002</v>
      </c>
      <c r="H137" s="18">
        <f t="shared" si="64"/>
        <v>7.3</v>
      </c>
      <c r="I137" s="18">
        <f t="shared" si="64"/>
        <v>83.42</v>
      </c>
      <c r="J137" s="18">
        <f t="shared" si="64"/>
        <v>485.38</v>
      </c>
      <c r="K137" s="24"/>
      <c r="L137" s="18">
        <f t="shared" ref="L137" si="65">SUM(L128:L136)</f>
        <v>70</v>
      </c>
    </row>
    <row r="138" spans="1:12" ht="15.75" thickBot="1" x14ac:dyDescent="0.25">
      <c r="A138" s="32">
        <f>A120</f>
        <v>2</v>
      </c>
      <c r="B138" s="32">
        <f>B120</f>
        <v>1</v>
      </c>
      <c r="C138" s="83" t="s">
        <v>4</v>
      </c>
      <c r="D138" s="84"/>
      <c r="E138" s="30"/>
      <c r="F138" s="31">
        <f>F127+F137</f>
        <v>1217</v>
      </c>
      <c r="G138" s="31">
        <f t="shared" ref="G138" si="66">G127+G137</f>
        <v>37.066000000000003</v>
      </c>
      <c r="H138" s="31">
        <f t="shared" ref="H138" si="67">H127+H137</f>
        <v>20.5</v>
      </c>
      <c r="I138" s="31">
        <f t="shared" ref="I138" si="68">I127+I137</f>
        <v>181.8</v>
      </c>
      <c r="J138" s="31">
        <f t="shared" ref="J138:L138" si="69">J127+J137</f>
        <v>1060.1300000000001</v>
      </c>
      <c r="K138" s="31"/>
      <c r="L138" s="31">
        <f t="shared" si="69"/>
        <v>138</v>
      </c>
    </row>
    <row r="139" spans="1:12" ht="15" x14ac:dyDescent="0.25">
      <c r="A139" s="19">
        <v>2</v>
      </c>
      <c r="B139" s="20">
        <v>2</v>
      </c>
      <c r="C139" s="21" t="s">
        <v>20</v>
      </c>
      <c r="D139" s="51" t="s">
        <v>21</v>
      </c>
      <c r="E139" s="54" t="s">
        <v>78</v>
      </c>
      <c r="F139" s="57">
        <v>90</v>
      </c>
      <c r="G139" s="63">
        <v>16.760000000000002</v>
      </c>
      <c r="H139" s="63">
        <v>7.18</v>
      </c>
      <c r="I139" s="66">
        <v>16.07</v>
      </c>
      <c r="J139" s="63">
        <v>195.96</v>
      </c>
      <c r="K139" s="70">
        <v>498.2004</v>
      </c>
      <c r="L139" s="60">
        <v>37</v>
      </c>
    </row>
    <row r="140" spans="1:12" ht="15" x14ac:dyDescent="0.25">
      <c r="A140" s="22"/>
      <c r="B140" s="14"/>
      <c r="C140" s="10"/>
      <c r="D140" s="51" t="s">
        <v>29</v>
      </c>
      <c r="E140" s="54" t="s">
        <v>79</v>
      </c>
      <c r="F140" s="57">
        <v>150</v>
      </c>
      <c r="G140" s="63">
        <v>3.86</v>
      </c>
      <c r="H140" s="63">
        <v>5.33</v>
      </c>
      <c r="I140" s="66">
        <v>17.53</v>
      </c>
      <c r="J140" s="63">
        <v>133.49</v>
      </c>
      <c r="K140" s="70">
        <v>534.20039999999995</v>
      </c>
      <c r="L140" s="60">
        <v>22</v>
      </c>
    </row>
    <row r="141" spans="1:12" ht="15" x14ac:dyDescent="0.25">
      <c r="A141" s="22"/>
      <c r="B141" s="14"/>
      <c r="C141" s="10"/>
      <c r="D141" s="51" t="s">
        <v>22</v>
      </c>
      <c r="E141" s="54" t="s">
        <v>80</v>
      </c>
      <c r="F141" s="57">
        <v>200</v>
      </c>
      <c r="G141" s="63">
        <v>1.78</v>
      </c>
      <c r="H141" s="63">
        <v>1.65</v>
      </c>
      <c r="I141" s="66">
        <v>12.35</v>
      </c>
      <c r="J141" s="63">
        <v>71.42</v>
      </c>
      <c r="K141" s="70">
        <v>630.19939999999997</v>
      </c>
      <c r="L141" s="60">
        <v>6</v>
      </c>
    </row>
    <row r="142" spans="1:12" ht="15.75" customHeight="1" x14ac:dyDescent="0.25">
      <c r="A142" s="22"/>
      <c r="B142" s="14"/>
      <c r="C142" s="10"/>
      <c r="D142" s="51" t="s">
        <v>23</v>
      </c>
      <c r="E142" s="54" t="s">
        <v>43</v>
      </c>
      <c r="F142" s="57">
        <v>30</v>
      </c>
      <c r="G142" s="63">
        <v>2.2799999999999998</v>
      </c>
      <c r="H142" s="63">
        <v>0.27</v>
      </c>
      <c r="I142" s="66">
        <v>14.91</v>
      </c>
      <c r="J142" s="93">
        <v>71.19</v>
      </c>
      <c r="K142" s="70">
        <v>108.2013</v>
      </c>
      <c r="L142" s="60">
        <v>2.2999999999999998</v>
      </c>
    </row>
    <row r="143" spans="1:12" ht="15" x14ac:dyDescent="0.25">
      <c r="A143" s="22"/>
      <c r="B143" s="14"/>
      <c r="C143" s="10"/>
      <c r="D143" s="51" t="s">
        <v>23</v>
      </c>
      <c r="E143" s="54" t="s">
        <v>44</v>
      </c>
      <c r="F143" s="57">
        <v>31</v>
      </c>
      <c r="G143" s="63">
        <v>1.45</v>
      </c>
      <c r="H143" s="63">
        <v>0.21</v>
      </c>
      <c r="I143" s="66">
        <v>15.43</v>
      </c>
      <c r="J143" s="63">
        <v>69.53</v>
      </c>
      <c r="K143" s="70">
        <v>109.2013</v>
      </c>
      <c r="L143" s="60">
        <v>2.7</v>
      </c>
    </row>
    <row r="144" spans="1:12" ht="15" x14ac:dyDescent="0.25">
      <c r="A144" s="22"/>
      <c r="B144" s="14"/>
      <c r="C144" s="10"/>
      <c r="D144" s="5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2"/>
      <c r="B145" s="14"/>
      <c r="C145" s="10"/>
      <c r="D145" s="5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7"/>
      <c r="D146" s="17" t="s">
        <v>33</v>
      </c>
      <c r="E146" s="8"/>
      <c r="F146" s="18">
        <f>SUM(F139:F145)</f>
        <v>501</v>
      </c>
      <c r="G146" s="18">
        <f t="shared" ref="G146:J146" si="70">SUM(G139:G145)</f>
        <v>26.130000000000003</v>
      </c>
      <c r="H146" s="18">
        <f t="shared" si="70"/>
        <v>14.64</v>
      </c>
      <c r="I146" s="18">
        <f t="shared" si="70"/>
        <v>76.289999999999992</v>
      </c>
      <c r="J146" s="18">
        <f t="shared" si="70"/>
        <v>541.59</v>
      </c>
      <c r="K146" s="24"/>
      <c r="L146" s="18">
        <f t="shared" ref="L146" si="71">SUM(L139:L145)</f>
        <v>70</v>
      </c>
    </row>
    <row r="147" spans="1:12" ht="15" x14ac:dyDescent="0.25">
      <c r="A147" s="25">
        <f>A139</f>
        <v>2</v>
      </c>
      <c r="B147" s="12">
        <f>B139</f>
        <v>2</v>
      </c>
      <c r="C147" s="9" t="s">
        <v>25</v>
      </c>
      <c r="D147" s="51" t="s">
        <v>27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2"/>
      <c r="B148" s="14"/>
      <c r="C148" s="10"/>
      <c r="D148" s="51" t="s">
        <v>28</v>
      </c>
      <c r="E148" s="54" t="s">
        <v>81</v>
      </c>
      <c r="F148" s="57">
        <v>250</v>
      </c>
      <c r="G148" s="93">
        <v>22.19</v>
      </c>
      <c r="H148" s="93">
        <v>15.1</v>
      </c>
      <c r="I148" s="94">
        <v>56.6</v>
      </c>
      <c r="J148" s="93">
        <v>451.04</v>
      </c>
      <c r="K148" s="70">
        <v>492.2004</v>
      </c>
      <c r="L148" s="57">
        <v>57.4</v>
      </c>
    </row>
    <row r="149" spans="1:12" ht="15" x14ac:dyDescent="0.25">
      <c r="A149" s="22"/>
      <c r="B149" s="14"/>
      <c r="C149" s="10"/>
      <c r="D149" s="51" t="s">
        <v>47</v>
      </c>
      <c r="E149" s="54" t="s">
        <v>82</v>
      </c>
      <c r="F149" s="57">
        <v>200</v>
      </c>
      <c r="G149" s="93">
        <v>0.18</v>
      </c>
      <c r="H149" s="93">
        <v>0.04</v>
      </c>
      <c r="I149" s="94">
        <v>11.63</v>
      </c>
      <c r="J149" s="93">
        <v>47.62</v>
      </c>
      <c r="K149" s="70">
        <v>699.20039999999995</v>
      </c>
      <c r="L149" s="57">
        <v>7</v>
      </c>
    </row>
    <row r="150" spans="1:12" ht="15" x14ac:dyDescent="0.25">
      <c r="A150" s="22"/>
      <c r="B150" s="14"/>
      <c r="C150" s="10"/>
      <c r="D150" s="51" t="s">
        <v>31</v>
      </c>
      <c r="E150" s="54" t="s">
        <v>43</v>
      </c>
      <c r="F150" s="57">
        <v>35</v>
      </c>
      <c r="G150" s="93">
        <v>2.66</v>
      </c>
      <c r="H150" s="93">
        <v>0.35</v>
      </c>
      <c r="I150" s="94">
        <v>17.39</v>
      </c>
      <c r="J150" s="93">
        <v>83.05</v>
      </c>
      <c r="K150" s="70">
        <v>108.2013</v>
      </c>
      <c r="L150" s="57">
        <v>2.6</v>
      </c>
    </row>
    <row r="151" spans="1:12" ht="15" x14ac:dyDescent="0.25">
      <c r="A151" s="22"/>
      <c r="B151" s="14"/>
      <c r="C151" s="10"/>
      <c r="D151" s="51" t="s">
        <v>32</v>
      </c>
      <c r="E151" s="54" t="s">
        <v>44</v>
      </c>
      <c r="F151" s="57">
        <v>35</v>
      </c>
      <c r="G151" s="93">
        <v>1.64</v>
      </c>
      <c r="H151" s="93">
        <v>0.24</v>
      </c>
      <c r="I151" s="94">
        <v>17.43</v>
      </c>
      <c r="J151" s="93">
        <v>78.5</v>
      </c>
      <c r="K151" s="70">
        <v>109.2013</v>
      </c>
      <c r="L151" s="57">
        <v>3</v>
      </c>
    </row>
    <row r="152" spans="1:12" ht="15" x14ac:dyDescent="0.25">
      <c r="A152" s="22"/>
      <c r="B152" s="14"/>
      <c r="C152" s="10"/>
      <c r="D152" s="6"/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2"/>
      <c r="B153" s="14"/>
      <c r="C153" s="10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0"/>
      <c r="D154" s="5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0"/>
      <c r="D155" s="5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7"/>
      <c r="D156" s="17" t="s">
        <v>33</v>
      </c>
      <c r="E156" s="8"/>
      <c r="F156" s="18">
        <f>SUM(F147:F155)</f>
        <v>520</v>
      </c>
      <c r="G156" s="18">
        <f t="shared" ref="G156:J156" si="72">SUM(G147:G155)</f>
        <v>26.67</v>
      </c>
      <c r="H156" s="18">
        <f t="shared" si="72"/>
        <v>15.729999999999999</v>
      </c>
      <c r="I156" s="18">
        <f t="shared" si="72"/>
        <v>103.05000000000001</v>
      </c>
      <c r="J156" s="18">
        <f t="shared" si="72"/>
        <v>660.21</v>
      </c>
      <c r="K156" s="24"/>
      <c r="L156" s="18">
        <f t="shared" ref="L156" si="73">SUM(L147:L155)</f>
        <v>70</v>
      </c>
    </row>
    <row r="157" spans="1:12" ht="15.75" thickBot="1" x14ac:dyDescent="0.25">
      <c r="A157" s="28">
        <f>A139</f>
        <v>2</v>
      </c>
      <c r="B157" s="29">
        <f>B139</f>
        <v>2</v>
      </c>
      <c r="C157" s="83" t="s">
        <v>4</v>
      </c>
      <c r="D157" s="84"/>
      <c r="E157" s="30"/>
      <c r="F157" s="31">
        <f>F146+F156</f>
        <v>1021</v>
      </c>
      <c r="G157" s="31">
        <f t="shared" ref="G157" si="74">G146+G156</f>
        <v>52.800000000000004</v>
      </c>
      <c r="H157" s="31">
        <f t="shared" ref="H157" si="75">H146+H156</f>
        <v>30.369999999999997</v>
      </c>
      <c r="I157" s="31">
        <f t="shared" ref="I157" si="76">I146+I156</f>
        <v>179.34</v>
      </c>
      <c r="J157" s="31">
        <f t="shared" ref="J157:L157" si="77">J146+J156</f>
        <v>1201.8000000000002</v>
      </c>
      <c r="K157" s="31"/>
      <c r="L157" s="31">
        <f t="shared" si="77"/>
        <v>140</v>
      </c>
    </row>
    <row r="158" spans="1:12" ht="15" x14ac:dyDescent="0.25">
      <c r="A158" s="19">
        <v>2</v>
      </c>
      <c r="B158" s="20">
        <v>3</v>
      </c>
      <c r="C158" s="21" t="s">
        <v>20</v>
      </c>
      <c r="D158" s="51" t="s">
        <v>21</v>
      </c>
      <c r="E158" s="54" t="s">
        <v>83</v>
      </c>
      <c r="F158" s="57">
        <v>205</v>
      </c>
      <c r="G158" s="63">
        <v>7.77</v>
      </c>
      <c r="H158" s="63">
        <v>7.4</v>
      </c>
      <c r="I158" s="66">
        <v>39.44</v>
      </c>
      <c r="J158" s="63">
        <v>255.48</v>
      </c>
      <c r="K158" s="70">
        <v>255.2013</v>
      </c>
      <c r="L158" s="60">
        <v>19</v>
      </c>
    </row>
    <row r="159" spans="1:12" ht="15" x14ac:dyDescent="0.25">
      <c r="A159" s="22"/>
      <c r="B159" s="14"/>
      <c r="C159" s="10"/>
      <c r="D159" s="51" t="s">
        <v>22</v>
      </c>
      <c r="E159" s="54" t="s">
        <v>67</v>
      </c>
      <c r="F159" s="57">
        <v>200</v>
      </c>
      <c r="G159" s="63">
        <v>2.06</v>
      </c>
      <c r="H159" s="63">
        <v>1.99</v>
      </c>
      <c r="I159" s="66">
        <v>17.98</v>
      </c>
      <c r="J159" s="63">
        <v>98.04</v>
      </c>
      <c r="K159" s="70">
        <v>692.20039999999995</v>
      </c>
      <c r="L159" s="60">
        <v>11</v>
      </c>
    </row>
    <row r="160" spans="1:12" ht="15" x14ac:dyDescent="0.25">
      <c r="A160" s="22"/>
      <c r="B160" s="14"/>
      <c r="C160" s="10"/>
      <c r="D160" s="51" t="s">
        <v>31</v>
      </c>
      <c r="E160" s="54" t="s">
        <v>84</v>
      </c>
      <c r="F160" s="57">
        <v>27</v>
      </c>
      <c r="G160" s="63">
        <v>2.0499999999999998</v>
      </c>
      <c r="H160" s="63">
        <v>0.24</v>
      </c>
      <c r="I160" s="66">
        <v>13.41</v>
      </c>
      <c r="J160" s="63">
        <v>64.069999999999993</v>
      </c>
      <c r="K160" s="70">
        <v>108.2013</v>
      </c>
      <c r="L160" s="60">
        <v>2</v>
      </c>
    </row>
    <row r="161" spans="1:12" ht="15" x14ac:dyDescent="0.25">
      <c r="A161" s="22"/>
      <c r="B161" s="14"/>
      <c r="C161" s="10"/>
      <c r="D161" s="51" t="s">
        <v>23</v>
      </c>
      <c r="E161" s="54" t="s">
        <v>44</v>
      </c>
      <c r="F161" s="57">
        <v>23</v>
      </c>
      <c r="G161" s="63">
        <v>1.08</v>
      </c>
      <c r="H161" s="63">
        <v>0.16</v>
      </c>
      <c r="I161" s="66">
        <v>11.45</v>
      </c>
      <c r="J161" s="63">
        <v>51.58</v>
      </c>
      <c r="K161" s="70">
        <v>109.2013</v>
      </c>
      <c r="L161" s="60">
        <v>2</v>
      </c>
    </row>
    <row r="162" spans="1:12" ht="15" x14ac:dyDescent="0.25">
      <c r="A162" s="22"/>
      <c r="B162" s="14"/>
      <c r="C162" s="10"/>
      <c r="D162" s="51" t="s">
        <v>24</v>
      </c>
      <c r="E162" s="54" t="s">
        <v>85</v>
      </c>
      <c r="F162" s="57">
        <v>130</v>
      </c>
      <c r="G162" s="63">
        <v>1.04</v>
      </c>
      <c r="H162" s="63">
        <v>0.26</v>
      </c>
      <c r="I162" s="66">
        <v>9.75</v>
      </c>
      <c r="J162" s="63">
        <v>45.5</v>
      </c>
      <c r="K162" s="70">
        <v>112.2013</v>
      </c>
      <c r="L162" s="60">
        <v>36</v>
      </c>
    </row>
    <row r="163" spans="1:12" ht="15" x14ac:dyDescent="0.25">
      <c r="A163" s="22"/>
      <c r="B163" s="14"/>
      <c r="C163" s="10"/>
      <c r="D163" s="5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0"/>
      <c r="D164" s="5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3"/>
      <c r="B165" s="16"/>
      <c r="C165" s="7"/>
      <c r="D165" s="17" t="s">
        <v>33</v>
      </c>
      <c r="E165" s="8"/>
      <c r="F165" s="18">
        <f>SUM(F158:F164)</f>
        <v>585</v>
      </c>
      <c r="G165" s="18">
        <f t="shared" ref="G165:J165" si="78">SUM(G158:G164)</f>
        <v>14</v>
      </c>
      <c r="H165" s="18">
        <f t="shared" si="78"/>
        <v>10.050000000000001</v>
      </c>
      <c r="I165" s="18">
        <f t="shared" si="78"/>
        <v>92.03</v>
      </c>
      <c r="J165" s="18">
        <f t="shared" si="78"/>
        <v>514.66999999999996</v>
      </c>
      <c r="K165" s="24"/>
      <c r="L165" s="18">
        <f t="shared" ref="L165" si="79">SUM(L158:L164)</f>
        <v>70</v>
      </c>
    </row>
    <row r="166" spans="1:12" ht="15" x14ac:dyDescent="0.25">
      <c r="A166" s="25">
        <f>A158</f>
        <v>2</v>
      </c>
      <c r="B166" s="12">
        <f>B158</f>
        <v>3</v>
      </c>
      <c r="C166" s="9" t="s">
        <v>25</v>
      </c>
      <c r="D166" s="50" t="s">
        <v>27</v>
      </c>
      <c r="E166" s="41"/>
      <c r="F166" s="42"/>
      <c r="G166" s="42"/>
      <c r="H166" s="42"/>
      <c r="I166" s="42"/>
      <c r="J166" s="42"/>
      <c r="K166" s="43"/>
      <c r="L166" s="42"/>
    </row>
    <row r="167" spans="1:12" ht="25.5" x14ac:dyDescent="0.25">
      <c r="A167" s="22"/>
      <c r="B167" s="14"/>
      <c r="C167" s="10"/>
      <c r="D167" s="51" t="s">
        <v>86</v>
      </c>
      <c r="E167" s="54" t="s">
        <v>87</v>
      </c>
      <c r="F167" s="57">
        <v>90</v>
      </c>
      <c r="G167" s="63">
        <v>14.07</v>
      </c>
      <c r="H167" s="63">
        <v>5.5</v>
      </c>
      <c r="I167" s="66">
        <v>11.4</v>
      </c>
      <c r="J167" s="63">
        <v>155.04</v>
      </c>
      <c r="K167" s="70" t="s">
        <v>46</v>
      </c>
      <c r="L167" s="60">
        <v>45</v>
      </c>
    </row>
    <row r="168" spans="1:12" ht="15" x14ac:dyDescent="0.25">
      <c r="A168" s="22"/>
      <c r="B168" s="14"/>
      <c r="C168" s="10"/>
      <c r="D168" s="51" t="s">
        <v>29</v>
      </c>
      <c r="E168" s="54" t="s">
        <v>64</v>
      </c>
      <c r="F168" s="57">
        <v>150</v>
      </c>
      <c r="G168" s="63">
        <v>5.83</v>
      </c>
      <c r="H168" s="63">
        <v>5.37</v>
      </c>
      <c r="I168" s="66">
        <v>37.1</v>
      </c>
      <c r="J168" s="63">
        <v>220.01</v>
      </c>
      <c r="K168" s="70">
        <v>332.20400000000001</v>
      </c>
      <c r="L168" s="60">
        <v>12</v>
      </c>
    </row>
    <row r="169" spans="1:12" ht="25.5" x14ac:dyDescent="0.25">
      <c r="A169" s="22"/>
      <c r="B169" s="14"/>
      <c r="C169" s="10"/>
      <c r="D169" s="51" t="s">
        <v>47</v>
      </c>
      <c r="E169" s="54" t="s">
        <v>88</v>
      </c>
      <c r="F169" s="57">
        <v>200</v>
      </c>
      <c r="G169" s="63">
        <v>0</v>
      </c>
      <c r="H169" s="63">
        <v>0</v>
      </c>
      <c r="I169" s="66">
        <v>16.48</v>
      </c>
      <c r="J169" s="63">
        <v>65.92</v>
      </c>
      <c r="K169" s="70" t="s">
        <v>46</v>
      </c>
      <c r="L169" s="60">
        <v>9</v>
      </c>
    </row>
    <row r="170" spans="1:12" ht="15" x14ac:dyDescent="0.25">
      <c r="A170" s="22"/>
      <c r="B170" s="14"/>
      <c r="C170" s="10"/>
      <c r="D170" s="51" t="s">
        <v>31</v>
      </c>
      <c r="E170" s="54" t="s">
        <v>84</v>
      </c>
      <c r="F170" s="57">
        <v>24</v>
      </c>
      <c r="G170" s="63">
        <v>1.82</v>
      </c>
      <c r="H170" s="63">
        <v>0.21</v>
      </c>
      <c r="I170" s="66">
        <v>11.92</v>
      </c>
      <c r="J170" s="63">
        <v>56.92</v>
      </c>
      <c r="K170" s="70">
        <v>108.2013</v>
      </c>
      <c r="L170" s="60">
        <v>1.8</v>
      </c>
    </row>
    <row r="171" spans="1:12" ht="15" x14ac:dyDescent="0.25">
      <c r="A171" s="22"/>
      <c r="B171" s="14"/>
      <c r="C171" s="10"/>
      <c r="D171" s="51" t="s">
        <v>32</v>
      </c>
      <c r="E171" s="54" t="s">
        <v>44</v>
      </c>
      <c r="F171" s="57">
        <v>25</v>
      </c>
      <c r="G171" s="63">
        <v>1.17</v>
      </c>
      <c r="H171" s="63">
        <v>0.17</v>
      </c>
      <c r="I171" s="66">
        <v>12.45</v>
      </c>
      <c r="J171" s="63">
        <v>56.07</v>
      </c>
      <c r="K171" s="70">
        <v>109.2013</v>
      </c>
      <c r="L171" s="60">
        <v>2.2000000000000002</v>
      </c>
    </row>
    <row r="172" spans="1:12" ht="15" x14ac:dyDescent="0.25">
      <c r="A172" s="22"/>
      <c r="B172" s="14"/>
      <c r="C172" s="10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2"/>
      <c r="B173" s="14"/>
      <c r="C173" s="10"/>
      <c r="D173" s="5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0"/>
      <c r="D174" s="5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7"/>
      <c r="D175" s="17" t="s">
        <v>33</v>
      </c>
      <c r="E175" s="8"/>
      <c r="F175" s="18">
        <f>SUM(F166:F174)</f>
        <v>489</v>
      </c>
      <c r="G175" s="18">
        <f t="shared" ref="G175:J175" si="80">SUM(G166:G174)</f>
        <v>22.89</v>
      </c>
      <c r="H175" s="18">
        <f t="shared" si="80"/>
        <v>11.250000000000002</v>
      </c>
      <c r="I175" s="18">
        <f t="shared" si="80"/>
        <v>89.350000000000009</v>
      </c>
      <c r="J175" s="18">
        <f t="shared" si="80"/>
        <v>553.96</v>
      </c>
      <c r="K175" s="24"/>
      <c r="L175" s="18">
        <f t="shared" ref="L175" si="81">SUM(L166:L174)</f>
        <v>70</v>
      </c>
    </row>
    <row r="176" spans="1:12" ht="15.75" thickBot="1" x14ac:dyDescent="0.25">
      <c r="A176" s="28">
        <f>A158</f>
        <v>2</v>
      </c>
      <c r="B176" s="29">
        <f>B158</f>
        <v>3</v>
      </c>
      <c r="C176" s="83" t="s">
        <v>4</v>
      </c>
      <c r="D176" s="84"/>
      <c r="E176" s="30"/>
      <c r="F176" s="31">
        <f>F165+F175</f>
        <v>1074</v>
      </c>
      <c r="G176" s="31">
        <f t="shared" ref="G176" si="82">G165+G175</f>
        <v>36.89</v>
      </c>
      <c r="H176" s="31">
        <f t="shared" ref="H176" si="83">H165+H175</f>
        <v>21.300000000000004</v>
      </c>
      <c r="I176" s="31">
        <f t="shared" ref="I176" si="84">I165+I175</f>
        <v>181.38</v>
      </c>
      <c r="J176" s="31">
        <f t="shared" ref="J176:L176" si="85">J165+J175</f>
        <v>1068.6300000000001</v>
      </c>
      <c r="K176" s="31"/>
      <c r="L176" s="31">
        <f t="shared" si="85"/>
        <v>140</v>
      </c>
    </row>
    <row r="177" spans="1:12" ht="15" x14ac:dyDescent="0.25">
      <c r="A177" s="19">
        <v>2</v>
      </c>
      <c r="B177" s="20">
        <v>4</v>
      </c>
      <c r="C177" s="21" t="s">
        <v>20</v>
      </c>
      <c r="D177" s="50" t="s">
        <v>26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2"/>
      <c r="B178" s="14"/>
      <c r="C178" s="10"/>
      <c r="D178" s="51" t="s">
        <v>21</v>
      </c>
      <c r="E178" s="54" t="s">
        <v>89</v>
      </c>
      <c r="F178" s="77">
        <v>110</v>
      </c>
      <c r="G178" s="63">
        <v>9.26</v>
      </c>
      <c r="H178" s="63">
        <v>8.69</v>
      </c>
      <c r="I178" s="66">
        <v>11.64</v>
      </c>
      <c r="J178" s="63">
        <v>161.81</v>
      </c>
      <c r="K178" s="70" t="s">
        <v>46</v>
      </c>
      <c r="L178" s="60">
        <v>42</v>
      </c>
    </row>
    <row r="179" spans="1:12" ht="15" x14ac:dyDescent="0.25">
      <c r="A179" s="22"/>
      <c r="B179" s="14"/>
      <c r="C179" s="10"/>
      <c r="D179" s="51" t="s">
        <v>29</v>
      </c>
      <c r="E179" s="54" t="s">
        <v>49</v>
      </c>
      <c r="F179" s="77">
        <v>180</v>
      </c>
      <c r="G179" s="63">
        <v>10.87</v>
      </c>
      <c r="H179" s="63">
        <v>9.35</v>
      </c>
      <c r="I179" s="66">
        <v>49.04</v>
      </c>
      <c r="J179" s="63">
        <v>323.8</v>
      </c>
      <c r="K179" s="70">
        <v>237.2013</v>
      </c>
      <c r="L179" s="60">
        <v>18</v>
      </c>
    </row>
    <row r="180" spans="1:12" ht="15" x14ac:dyDescent="0.25">
      <c r="A180" s="22"/>
      <c r="B180" s="14"/>
      <c r="C180" s="10"/>
      <c r="D180" s="51" t="s">
        <v>22</v>
      </c>
      <c r="E180" s="54" t="s">
        <v>90</v>
      </c>
      <c r="F180" s="77">
        <v>200</v>
      </c>
      <c r="G180" s="63">
        <v>0.26</v>
      </c>
      <c r="H180" s="63">
        <v>0.06</v>
      </c>
      <c r="I180" s="66">
        <v>10.26</v>
      </c>
      <c r="J180" s="63">
        <v>42.61</v>
      </c>
      <c r="K180" s="70" t="s">
        <v>46</v>
      </c>
      <c r="L180" s="60">
        <v>5</v>
      </c>
    </row>
    <row r="181" spans="1:12" ht="15" x14ac:dyDescent="0.25">
      <c r="A181" s="22"/>
      <c r="B181" s="14"/>
      <c r="C181" s="10"/>
      <c r="D181" s="51" t="s">
        <v>23</v>
      </c>
      <c r="E181" s="54" t="s">
        <v>43</v>
      </c>
      <c r="F181" s="77">
        <v>32</v>
      </c>
      <c r="G181" s="63">
        <v>2.4300000000000002</v>
      </c>
      <c r="H181" s="63">
        <v>0.28000000000000003</v>
      </c>
      <c r="I181" s="66">
        <v>15.9</v>
      </c>
      <c r="J181" s="63">
        <v>75.930000000000007</v>
      </c>
      <c r="K181" s="70">
        <v>108.2013</v>
      </c>
      <c r="L181" s="60">
        <v>2.4</v>
      </c>
    </row>
    <row r="182" spans="1:12" ht="15" x14ac:dyDescent="0.25">
      <c r="A182" s="22"/>
      <c r="B182" s="14"/>
      <c r="C182" s="10"/>
      <c r="D182" s="51" t="s">
        <v>23</v>
      </c>
      <c r="E182" s="54" t="s">
        <v>44</v>
      </c>
      <c r="F182" s="77">
        <v>30</v>
      </c>
      <c r="G182" s="63">
        <v>1.41</v>
      </c>
      <c r="H182" s="63">
        <v>0.21</v>
      </c>
      <c r="I182" s="66">
        <v>14.94</v>
      </c>
      <c r="J182" s="63">
        <v>67.290000000000006</v>
      </c>
      <c r="K182" s="70">
        <v>109.2013</v>
      </c>
      <c r="L182" s="60">
        <v>2.6</v>
      </c>
    </row>
    <row r="183" spans="1:12" ht="15" x14ac:dyDescent="0.25">
      <c r="A183" s="22"/>
      <c r="B183" s="14"/>
      <c r="C183" s="10"/>
      <c r="D183" s="5"/>
      <c r="E183" s="41"/>
      <c r="F183" s="42"/>
      <c r="G183" s="42"/>
      <c r="H183" s="42"/>
      <c r="I183" s="42"/>
      <c r="J183" s="42"/>
      <c r="K183" s="43"/>
      <c r="L183" s="42"/>
    </row>
    <row r="184" spans="1:12" ht="15.75" thickBot="1" x14ac:dyDescent="0.3">
      <c r="A184" s="23"/>
      <c r="B184" s="16"/>
      <c r="C184" s="7"/>
      <c r="D184" s="17" t="s">
        <v>33</v>
      </c>
      <c r="E184" s="8"/>
      <c r="F184" s="18">
        <f>SUM(F177:F183)</f>
        <v>552</v>
      </c>
      <c r="G184" s="18">
        <f t="shared" ref="G184:J184" si="86">SUM(G177:G183)</f>
        <v>24.23</v>
      </c>
      <c r="H184" s="18">
        <f t="shared" si="86"/>
        <v>18.59</v>
      </c>
      <c r="I184" s="18">
        <f t="shared" si="86"/>
        <v>101.78</v>
      </c>
      <c r="J184" s="18">
        <f t="shared" si="86"/>
        <v>671.44</v>
      </c>
      <c r="K184" s="24"/>
      <c r="L184" s="18">
        <f t="shared" ref="L184" si="87">SUM(L177:L183)</f>
        <v>70</v>
      </c>
    </row>
    <row r="185" spans="1:12" ht="15" x14ac:dyDescent="0.25">
      <c r="A185" s="25">
        <f>A177</f>
        <v>2</v>
      </c>
      <c r="B185" s="12">
        <f>B177</f>
        <v>4</v>
      </c>
      <c r="C185" s="9" t="s">
        <v>25</v>
      </c>
      <c r="D185" s="50" t="s">
        <v>27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2"/>
      <c r="B186" s="14"/>
      <c r="C186" s="10"/>
      <c r="D186" s="51" t="s">
        <v>28</v>
      </c>
      <c r="E186" s="54" t="s">
        <v>92</v>
      </c>
      <c r="F186" s="77">
        <v>105</v>
      </c>
      <c r="G186" s="63">
        <v>23.55</v>
      </c>
      <c r="H186" s="63">
        <v>9.35</v>
      </c>
      <c r="I186" s="66">
        <v>29.67</v>
      </c>
      <c r="J186" s="63">
        <v>297.02999999999997</v>
      </c>
      <c r="K186" s="95" t="s">
        <v>95</v>
      </c>
      <c r="L186" s="60">
        <v>40</v>
      </c>
    </row>
    <row r="187" spans="1:12" ht="15" x14ac:dyDescent="0.25">
      <c r="A187" s="22"/>
      <c r="B187" s="14"/>
      <c r="C187" s="10"/>
      <c r="D187" s="51" t="s">
        <v>91</v>
      </c>
      <c r="E187" s="54" t="s">
        <v>93</v>
      </c>
      <c r="F187" s="77">
        <v>150</v>
      </c>
      <c r="G187" s="63">
        <v>3.36</v>
      </c>
      <c r="H187" s="63">
        <v>4.7</v>
      </c>
      <c r="I187" s="66">
        <v>26.43</v>
      </c>
      <c r="J187" s="63">
        <v>161.4</v>
      </c>
      <c r="K187" s="70">
        <v>520.20039999999995</v>
      </c>
      <c r="L187" s="60">
        <v>21</v>
      </c>
    </row>
    <row r="188" spans="1:12" ht="15" x14ac:dyDescent="0.25">
      <c r="A188" s="22"/>
      <c r="B188" s="14"/>
      <c r="C188" s="10"/>
      <c r="D188" s="51" t="s">
        <v>47</v>
      </c>
      <c r="E188" s="54" t="s">
        <v>94</v>
      </c>
      <c r="F188" s="77">
        <v>200</v>
      </c>
      <c r="G188" s="63">
        <v>0.14000000000000001</v>
      </c>
      <c r="H188" s="63">
        <v>0.02</v>
      </c>
      <c r="I188" s="66">
        <v>10.46</v>
      </c>
      <c r="J188" s="63">
        <v>42.56</v>
      </c>
      <c r="K188" s="70" t="s">
        <v>46</v>
      </c>
      <c r="L188" s="60">
        <v>6</v>
      </c>
    </row>
    <row r="189" spans="1:12" ht="15" x14ac:dyDescent="0.25">
      <c r="A189" s="22"/>
      <c r="B189" s="14"/>
      <c r="C189" s="10"/>
      <c r="D189" s="51" t="s">
        <v>31</v>
      </c>
      <c r="E189" s="54" t="s">
        <v>43</v>
      </c>
      <c r="F189" s="77">
        <v>20</v>
      </c>
      <c r="G189" s="63">
        <v>1.52</v>
      </c>
      <c r="H189" s="63">
        <v>0.18</v>
      </c>
      <c r="I189" s="66">
        <v>9.94</v>
      </c>
      <c r="J189" s="63">
        <v>47.46</v>
      </c>
      <c r="K189" s="70">
        <v>108.2013</v>
      </c>
      <c r="L189" s="60">
        <v>1.5</v>
      </c>
    </row>
    <row r="190" spans="1:12" ht="15" x14ac:dyDescent="0.25">
      <c r="A190" s="22"/>
      <c r="B190" s="14"/>
      <c r="C190" s="10"/>
      <c r="D190" s="51" t="s">
        <v>32</v>
      </c>
      <c r="E190" s="54" t="s">
        <v>44</v>
      </c>
      <c r="F190" s="77">
        <v>17</v>
      </c>
      <c r="G190" s="63">
        <v>0.79</v>
      </c>
      <c r="H190" s="63">
        <v>0.11</v>
      </c>
      <c r="I190" s="66">
        <v>8.4600000000000009</v>
      </c>
      <c r="J190" s="63">
        <v>38.130000000000003</v>
      </c>
      <c r="K190" s="70">
        <v>109.2013</v>
      </c>
      <c r="L190" s="60">
        <v>1.5</v>
      </c>
    </row>
    <row r="191" spans="1:12" ht="15" x14ac:dyDescent="0.25">
      <c r="A191" s="22"/>
      <c r="B191" s="14"/>
      <c r="C191" s="10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2"/>
      <c r="B192" s="14"/>
      <c r="C192" s="10"/>
      <c r="D192" s="5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0"/>
      <c r="D193" s="5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7"/>
      <c r="D194" s="17" t="s">
        <v>33</v>
      </c>
      <c r="E194" s="8"/>
      <c r="F194" s="18">
        <f>SUM(F185:F193)</f>
        <v>492</v>
      </c>
      <c r="G194" s="18">
        <f t="shared" ref="G194:J194" si="88">SUM(G185:G193)</f>
        <v>29.36</v>
      </c>
      <c r="H194" s="18">
        <f t="shared" si="88"/>
        <v>14.36</v>
      </c>
      <c r="I194" s="18">
        <f t="shared" si="88"/>
        <v>84.960000000000008</v>
      </c>
      <c r="J194" s="18">
        <f t="shared" si="88"/>
        <v>586.57999999999993</v>
      </c>
      <c r="K194" s="24"/>
      <c r="L194" s="18">
        <f t="shared" ref="L194" si="89">SUM(L185:L193)</f>
        <v>70</v>
      </c>
    </row>
    <row r="195" spans="1:12" ht="15.75" thickBot="1" x14ac:dyDescent="0.25">
      <c r="A195" s="28">
        <f>A177</f>
        <v>2</v>
      </c>
      <c r="B195" s="29">
        <f>B177</f>
        <v>4</v>
      </c>
      <c r="C195" s="83" t="s">
        <v>4</v>
      </c>
      <c r="D195" s="84"/>
      <c r="E195" s="30"/>
      <c r="F195" s="31">
        <f>F184+F194</f>
        <v>1044</v>
      </c>
      <c r="G195" s="31">
        <f t="shared" ref="G195:J195" si="90">G184+G194</f>
        <v>53.59</v>
      </c>
      <c r="H195" s="31">
        <f t="shared" si="90"/>
        <v>32.950000000000003</v>
      </c>
      <c r="I195" s="31">
        <f t="shared" si="90"/>
        <v>186.74</v>
      </c>
      <c r="J195" s="31">
        <f t="shared" si="90"/>
        <v>1258.02</v>
      </c>
      <c r="K195" s="31"/>
      <c r="L195" s="31">
        <f t="shared" ref="L195" si="91">L184+L194</f>
        <v>140</v>
      </c>
    </row>
    <row r="196" spans="1:12" ht="15" x14ac:dyDescent="0.25">
      <c r="A196" s="19">
        <v>2</v>
      </c>
      <c r="B196" s="20">
        <v>5</v>
      </c>
      <c r="C196" s="21" t="s">
        <v>20</v>
      </c>
      <c r="D196" s="50" t="s">
        <v>26</v>
      </c>
      <c r="E196" s="53" t="s">
        <v>40</v>
      </c>
      <c r="F196" s="76">
        <v>20</v>
      </c>
      <c r="G196" s="62">
        <v>5.36</v>
      </c>
      <c r="H196" s="62">
        <v>5.32</v>
      </c>
      <c r="I196" s="65">
        <v>0</v>
      </c>
      <c r="J196" s="62">
        <v>69.319999999999993</v>
      </c>
      <c r="K196" s="75">
        <v>101.2013</v>
      </c>
      <c r="L196" s="59">
        <v>18</v>
      </c>
    </row>
    <row r="197" spans="1:12" ht="15" x14ac:dyDescent="0.25">
      <c r="A197" s="22"/>
      <c r="B197" s="14"/>
      <c r="C197" s="10"/>
      <c r="D197" s="51" t="s">
        <v>21</v>
      </c>
      <c r="E197" s="54" t="s">
        <v>96</v>
      </c>
      <c r="F197" s="77">
        <v>210</v>
      </c>
      <c r="G197" s="63">
        <v>5.9119999999999999</v>
      </c>
      <c r="H197" s="63">
        <v>11.256</v>
      </c>
      <c r="I197" s="66">
        <v>29.489000000000001</v>
      </c>
      <c r="J197" s="63">
        <v>242.911</v>
      </c>
      <c r="K197" s="70">
        <v>260.2013</v>
      </c>
      <c r="L197" s="60">
        <v>27</v>
      </c>
    </row>
    <row r="198" spans="1:12" ht="15" x14ac:dyDescent="0.25">
      <c r="A198" s="22"/>
      <c r="B198" s="14"/>
      <c r="C198" s="10"/>
      <c r="D198" s="51" t="s">
        <v>22</v>
      </c>
      <c r="E198" s="54" t="s">
        <v>53</v>
      </c>
      <c r="F198" s="77">
        <v>200</v>
      </c>
      <c r="G198" s="63">
        <v>4.13</v>
      </c>
      <c r="H198" s="63">
        <v>3.81</v>
      </c>
      <c r="I198" s="66">
        <v>15</v>
      </c>
      <c r="J198" s="63">
        <v>110.76</v>
      </c>
      <c r="K198" s="70" t="s">
        <v>46</v>
      </c>
      <c r="L198" s="60">
        <v>19</v>
      </c>
    </row>
    <row r="199" spans="1:12" ht="15.75" customHeight="1" x14ac:dyDescent="0.25">
      <c r="A199" s="22"/>
      <c r="B199" s="14"/>
      <c r="C199" s="10"/>
      <c r="D199" s="51" t="s">
        <v>23</v>
      </c>
      <c r="E199" s="54" t="s">
        <v>43</v>
      </c>
      <c r="F199" s="77">
        <v>36</v>
      </c>
      <c r="G199" s="63">
        <v>2.73</v>
      </c>
      <c r="H199" s="63">
        <v>0.32</v>
      </c>
      <c r="I199" s="66">
        <v>17.89</v>
      </c>
      <c r="J199" s="63">
        <v>85.42</v>
      </c>
      <c r="K199" s="70">
        <v>108.2013</v>
      </c>
      <c r="L199" s="60">
        <v>2.7</v>
      </c>
    </row>
    <row r="200" spans="1:12" ht="15" x14ac:dyDescent="0.25">
      <c r="A200" s="22"/>
      <c r="B200" s="14"/>
      <c r="C200" s="10"/>
      <c r="D200" s="51" t="s">
        <v>23</v>
      </c>
      <c r="E200" s="54" t="s">
        <v>44</v>
      </c>
      <c r="F200" s="77">
        <v>38</v>
      </c>
      <c r="G200" s="63">
        <v>1.78</v>
      </c>
      <c r="H200" s="63">
        <v>0.26</v>
      </c>
      <c r="I200" s="66">
        <v>18.920000000000002</v>
      </c>
      <c r="J200" s="63">
        <v>85.23</v>
      </c>
      <c r="K200" s="70">
        <v>109.2013</v>
      </c>
      <c r="L200" s="60">
        <v>3.3</v>
      </c>
    </row>
    <row r="201" spans="1:12" ht="15" x14ac:dyDescent="0.25">
      <c r="A201" s="22"/>
      <c r="B201" s="14"/>
      <c r="C201" s="10"/>
      <c r="D201" s="5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2"/>
      <c r="B202" s="14"/>
      <c r="C202" s="10"/>
      <c r="D202" s="5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3"/>
      <c r="B203" s="16"/>
      <c r="C203" s="7"/>
      <c r="D203" s="17" t="s">
        <v>33</v>
      </c>
      <c r="E203" s="8"/>
      <c r="F203" s="18">
        <f>SUM(F196:F202)</f>
        <v>504</v>
      </c>
      <c r="G203" s="18">
        <f t="shared" ref="G203:J203" si="92">SUM(G196:G202)</f>
        <v>19.912000000000003</v>
      </c>
      <c r="H203" s="18">
        <f t="shared" si="92"/>
        <v>20.966000000000001</v>
      </c>
      <c r="I203" s="18">
        <f t="shared" si="92"/>
        <v>81.299000000000007</v>
      </c>
      <c r="J203" s="18">
        <f t="shared" si="92"/>
        <v>593.64099999999996</v>
      </c>
      <c r="K203" s="24"/>
      <c r="L203" s="18">
        <f t="shared" ref="L203" si="93">SUM(L196:L202)</f>
        <v>70</v>
      </c>
    </row>
    <row r="204" spans="1:12" ht="15" x14ac:dyDescent="0.25">
      <c r="A204" s="25">
        <f>A196</f>
        <v>2</v>
      </c>
      <c r="B204" s="12">
        <f>B196</f>
        <v>5</v>
      </c>
      <c r="C204" s="9" t="s">
        <v>25</v>
      </c>
      <c r="D204" s="51" t="s">
        <v>27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2"/>
      <c r="B205" s="14"/>
      <c r="C205" s="10"/>
      <c r="D205" s="51" t="s">
        <v>28</v>
      </c>
      <c r="E205" s="54" t="s">
        <v>97</v>
      </c>
      <c r="F205" s="77">
        <v>90</v>
      </c>
      <c r="G205" s="63">
        <v>12.61</v>
      </c>
      <c r="H205" s="63">
        <v>9.44</v>
      </c>
      <c r="I205" s="66">
        <v>12.29</v>
      </c>
      <c r="J205" s="63">
        <v>184.56</v>
      </c>
      <c r="K205" s="70" t="s">
        <v>46</v>
      </c>
      <c r="L205" s="60">
        <v>38.9</v>
      </c>
    </row>
    <row r="206" spans="1:12" ht="15" x14ac:dyDescent="0.25">
      <c r="A206" s="22"/>
      <c r="B206" s="14"/>
      <c r="C206" s="10"/>
      <c r="D206" s="51" t="s">
        <v>29</v>
      </c>
      <c r="E206" s="54" t="s">
        <v>98</v>
      </c>
      <c r="F206" s="77">
        <v>180</v>
      </c>
      <c r="G206" s="63">
        <v>8.14</v>
      </c>
      <c r="H206" s="63">
        <v>7.97</v>
      </c>
      <c r="I206" s="66">
        <v>47.42</v>
      </c>
      <c r="J206" s="63">
        <v>293.91000000000003</v>
      </c>
      <c r="K206" s="70">
        <v>243.2013</v>
      </c>
      <c r="L206" s="60">
        <v>17</v>
      </c>
    </row>
    <row r="207" spans="1:12" ht="15" x14ac:dyDescent="0.25">
      <c r="A207" s="22"/>
      <c r="B207" s="14"/>
      <c r="C207" s="10"/>
      <c r="D207" s="51" t="s">
        <v>47</v>
      </c>
      <c r="E207" s="54" t="s">
        <v>99</v>
      </c>
      <c r="F207" s="77">
        <v>200</v>
      </c>
      <c r="G207" s="63">
        <v>0.16</v>
      </c>
      <c r="H207" s="63">
        <v>0.16</v>
      </c>
      <c r="I207" s="66">
        <v>13.9</v>
      </c>
      <c r="J207" s="63">
        <v>57.68</v>
      </c>
      <c r="K207" s="70" t="s">
        <v>46</v>
      </c>
      <c r="L207" s="60">
        <v>10</v>
      </c>
    </row>
    <row r="208" spans="1:12" ht="15" x14ac:dyDescent="0.25">
      <c r="A208" s="22"/>
      <c r="B208" s="14"/>
      <c r="C208" s="10"/>
      <c r="D208" s="51" t="s">
        <v>31</v>
      </c>
      <c r="E208" s="54" t="s">
        <v>84</v>
      </c>
      <c r="F208" s="77">
        <v>25</v>
      </c>
      <c r="G208" s="63">
        <v>1.9</v>
      </c>
      <c r="H208" s="63">
        <v>0.22</v>
      </c>
      <c r="I208" s="66">
        <v>12.42</v>
      </c>
      <c r="J208" s="63">
        <v>59.32</v>
      </c>
      <c r="K208" s="70">
        <v>108.2013</v>
      </c>
      <c r="L208" s="60">
        <v>1.9</v>
      </c>
    </row>
    <row r="209" spans="1:12" ht="15" x14ac:dyDescent="0.25">
      <c r="A209" s="22"/>
      <c r="B209" s="14"/>
      <c r="C209" s="10"/>
      <c r="D209" s="51" t="s">
        <v>32</v>
      </c>
      <c r="E209" s="54" t="s">
        <v>44</v>
      </c>
      <c r="F209" s="77">
        <v>25</v>
      </c>
      <c r="G209" s="63">
        <v>1.17</v>
      </c>
      <c r="H209" s="63">
        <v>0.17</v>
      </c>
      <c r="I209" s="66">
        <v>12.45</v>
      </c>
      <c r="J209" s="63">
        <v>56.07</v>
      </c>
      <c r="K209" s="70">
        <v>109.2013</v>
      </c>
      <c r="L209" s="60">
        <v>2.2000000000000002</v>
      </c>
    </row>
    <row r="210" spans="1:12" ht="15" x14ac:dyDescent="0.25">
      <c r="A210" s="22"/>
      <c r="B210" s="14"/>
      <c r="C210" s="10"/>
      <c r="D210" s="6"/>
      <c r="E210" s="41"/>
      <c r="F210" s="42"/>
      <c r="G210" s="42"/>
      <c r="H210" s="42"/>
      <c r="I210" s="42"/>
      <c r="J210" s="42"/>
      <c r="K210" s="43"/>
      <c r="L210" s="42"/>
    </row>
    <row r="211" spans="1:12" ht="13.5" customHeight="1" x14ac:dyDescent="0.25">
      <c r="A211" s="22"/>
      <c r="B211" s="14"/>
      <c r="C211" s="10"/>
      <c r="D211" s="5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2"/>
      <c r="B212" s="14"/>
      <c r="C212" s="10"/>
      <c r="D212" s="5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6"/>
      <c r="C213" s="7"/>
      <c r="D213" s="17" t="s">
        <v>33</v>
      </c>
      <c r="E213" s="8"/>
      <c r="F213" s="18">
        <f>SUM(F204:F212)</f>
        <v>520</v>
      </c>
      <c r="G213" s="18">
        <f t="shared" ref="G213:J213" si="94">SUM(G204:G212)</f>
        <v>23.979999999999997</v>
      </c>
      <c r="H213" s="18">
        <f t="shared" si="94"/>
        <v>17.96</v>
      </c>
      <c r="I213" s="18">
        <f t="shared" si="94"/>
        <v>98.48</v>
      </c>
      <c r="J213" s="18">
        <f t="shared" si="94"/>
        <v>651.54000000000008</v>
      </c>
      <c r="K213" s="24"/>
      <c r="L213" s="18">
        <f t="shared" ref="L213" si="95">SUM(L204:L212)</f>
        <v>70.000000000000014</v>
      </c>
    </row>
    <row r="214" spans="1:12" ht="15.75" thickBot="1" x14ac:dyDescent="0.25">
      <c r="A214" s="28">
        <f>A196</f>
        <v>2</v>
      </c>
      <c r="B214" s="29">
        <f>B196</f>
        <v>5</v>
      </c>
      <c r="C214" s="83" t="s">
        <v>4</v>
      </c>
      <c r="D214" s="84"/>
      <c r="E214" s="30"/>
      <c r="F214" s="31">
        <f>F203+F213</f>
        <v>1024</v>
      </c>
      <c r="G214" s="31">
        <f t="shared" ref="G214:J214" si="96">G203+G213</f>
        <v>43.891999999999996</v>
      </c>
      <c r="H214" s="31">
        <f t="shared" si="96"/>
        <v>38.926000000000002</v>
      </c>
      <c r="I214" s="31">
        <f t="shared" si="96"/>
        <v>179.779</v>
      </c>
      <c r="J214" s="31">
        <f t="shared" si="96"/>
        <v>1245.181</v>
      </c>
      <c r="K214" s="31"/>
      <c r="L214" s="31">
        <f t="shared" ref="L214" si="97">L203+L213</f>
        <v>140</v>
      </c>
    </row>
    <row r="215" spans="1:12" ht="15" x14ac:dyDescent="0.25">
      <c r="A215" s="19">
        <v>2</v>
      </c>
      <c r="B215" s="20">
        <v>6</v>
      </c>
      <c r="C215" s="21" t="s">
        <v>20</v>
      </c>
      <c r="D215" s="50" t="s">
        <v>26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2"/>
      <c r="B216" s="14"/>
      <c r="C216" s="10"/>
      <c r="D216" s="51" t="s">
        <v>21</v>
      </c>
      <c r="E216" s="54" t="s">
        <v>100</v>
      </c>
      <c r="F216" s="96">
        <v>150</v>
      </c>
      <c r="G216" s="63">
        <v>8.5</v>
      </c>
      <c r="H216" s="63">
        <v>11.6</v>
      </c>
      <c r="I216" s="66">
        <v>28.33</v>
      </c>
      <c r="J216" s="63">
        <v>251.72</v>
      </c>
      <c r="K216" s="70">
        <v>333.2004</v>
      </c>
      <c r="L216" s="60">
        <v>28</v>
      </c>
    </row>
    <row r="217" spans="1:12" ht="15" x14ac:dyDescent="0.25">
      <c r="A217" s="22"/>
      <c r="B217" s="14"/>
      <c r="C217" s="10"/>
      <c r="D217" s="51" t="s">
        <v>22</v>
      </c>
      <c r="E217" s="54" t="s">
        <v>101</v>
      </c>
      <c r="F217" s="96">
        <v>200</v>
      </c>
      <c r="G217" s="63">
        <v>2.06</v>
      </c>
      <c r="H217" s="63">
        <v>1.99</v>
      </c>
      <c r="I217" s="66">
        <v>17.98</v>
      </c>
      <c r="J217" s="63">
        <v>98.04</v>
      </c>
      <c r="K217" s="57" t="s">
        <v>46</v>
      </c>
      <c r="L217" s="60">
        <v>11</v>
      </c>
    </row>
    <row r="218" spans="1:12" ht="15" x14ac:dyDescent="0.25">
      <c r="A218" s="22"/>
      <c r="B218" s="14"/>
      <c r="C218" s="10"/>
      <c r="D218" s="51" t="s">
        <v>23</v>
      </c>
      <c r="E218" s="54" t="s">
        <v>43</v>
      </c>
      <c r="F218" s="96">
        <v>31</v>
      </c>
      <c r="G218" s="63">
        <v>2.35</v>
      </c>
      <c r="H218" s="63">
        <v>0.27</v>
      </c>
      <c r="I218" s="66">
        <v>15.4</v>
      </c>
      <c r="J218" s="63">
        <v>73.56</v>
      </c>
      <c r="K218" s="70">
        <v>108.2013</v>
      </c>
      <c r="L218" s="60">
        <v>2.2999999999999998</v>
      </c>
    </row>
    <row r="219" spans="1:12" ht="15" x14ac:dyDescent="0.25">
      <c r="A219" s="22"/>
      <c r="B219" s="14"/>
      <c r="C219" s="10"/>
      <c r="D219" s="51" t="s">
        <v>23</v>
      </c>
      <c r="E219" s="54" t="s">
        <v>44</v>
      </c>
      <c r="F219" s="96">
        <v>31</v>
      </c>
      <c r="G219" s="63">
        <v>1.41</v>
      </c>
      <c r="H219" s="63">
        <v>0.21</v>
      </c>
      <c r="I219" s="66">
        <v>14.94</v>
      </c>
      <c r="J219" s="63">
        <v>67.290000000000006</v>
      </c>
      <c r="K219" s="57">
        <v>109.2013</v>
      </c>
      <c r="L219" s="60">
        <v>2.7</v>
      </c>
    </row>
    <row r="220" spans="1:12" ht="15" x14ac:dyDescent="0.25">
      <c r="A220" s="22"/>
      <c r="B220" s="14"/>
      <c r="C220" s="10"/>
      <c r="D220" s="51" t="s">
        <v>24</v>
      </c>
      <c r="E220" s="54" t="s">
        <v>102</v>
      </c>
      <c r="F220" s="96">
        <v>180</v>
      </c>
      <c r="G220" s="63">
        <v>1.45</v>
      </c>
      <c r="H220" s="63">
        <v>0.17</v>
      </c>
      <c r="I220" s="66">
        <v>15.43</v>
      </c>
      <c r="J220" s="63">
        <v>69.53</v>
      </c>
      <c r="K220" s="57">
        <v>112.2013</v>
      </c>
      <c r="L220" s="60">
        <v>26</v>
      </c>
    </row>
    <row r="221" spans="1:12" ht="15" x14ac:dyDescent="0.25">
      <c r="A221" s="22"/>
      <c r="B221" s="14"/>
      <c r="C221" s="10"/>
      <c r="D221" s="5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3"/>
      <c r="B222" s="16"/>
      <c r="C222" s="7"/>
      <c r="D222" s="17" t="s">
        <v>33</v>
      </c>
      <c r="E222" s="8"/>
      <c r="F222" s="18">
        <f>SUM(F215:F221)</f>
        <v>592</v>
      </c>
      <c r="G222" s="18">
        <f t="shared" ref="G222:J222" si="98">SUM(G215:G221)</f>
        <v>15.77</v>
      </c>
      <c r="H222" s="18">
        <f t="shared" si="98"/>
        <v>14.24</v>
      </c>
      <c r="I222" s="18">
        <f t="shared" si="98"/>
        <v>92.080000000000013</v>
      </c>
      <c r="J222" s="18">
        <f t="shared" si="98"/>
        <v>560.14</v>
      </c>
      <c r="K222" s="24"/>
      <c r="L222" s="18">
        <f t="shared" ref="L222" si="99">SUM(L215:L221)</f>
        <v>70</v>
      </c>
    </row>
    <row r="223" spans="1:12" ht="15" x14ac:dyDescent="0.25">
      <c r="A223" s="25">
        <f>A215</f>
        <v>2</v>
      </c>
      <c r="B223" s="12">
        <f>B215</f>
        <v>6</v>
      </c>
      <c r="C223" s="9" t="s">
        <v>25</v>
      </c>
      <c r="D223" s="51" t="s">
        <v>27</v>
      </c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2"/>
      <c r="B224" s="14"/>
      <c r="C224" s="10"/>
      <c r="D224" s="51" t="s">
        <v>28</v>
      </c>
      <c r="E224" s="54" t="s">
        <v>103</v>
      </c>
      <c r="F224" s="96">
        <v>100</v>
      </c>
      <c r="G224" s="63">
        <v>14.12</v>
      </c>
      <c r="H224" s="63">
        <v>10.039999999999999</v>
      </c>
      <c r="I224" s="66">
        <v>7.29</v>
      </c>
      <c r="J224" s="63">
        <v>175.99</v>
      </c>
      <c r="K224" s="97" t="s">
        <v>106</v>
      </c>
      <c r="L224" s="60">
        <v>42</v>
      </c>
    </row>
    <row r="225" spans="1:12" ht="15" x14ac:dyDescent="0.25">
      <c r="A225" s="22"/>
      <c r="B225" s="14"/>
      <c r="C225" s="10"/>
      <c r="D225" s="51" t="s">
        <v>29</v>
      </c>
      <c r="E225" s="54" t="s">
        <v>104</v>
      </c>
      <c r="F225" s="96">
        <v>150</v>
      </c>
      <c r="G225" s="63">
        <v>3.83</v>
      </c>
      <c r="H225" s="63">
        <v>5.43</v>
      </c>
      <c r="I225" s="66">
        <v>40.049999999999997</v>
      </c>
      <c r="J225" s="63">
        <v>224.43</v>
      </c>
      <c r="K225" s="97">
        <v>511.2004</v>
      </c>
      <c r="L225" s="60">
        <v>18</v>
      </c>
    </row>
    <row r="226" spans="1:12" ht="15" x14ac:dyDescent="0.25">
      <c r="A226" s="22"/>
      <c r="B226" s="14"/>
      <c r="C226" s="10"/>
      <c r="D226" s="51" t="s">
        <v>47</v>
      </c>
      <c r="E226" s="54" t="s">
        <v>105</v>
      </c>
      <c r="F226" s="96">
        <v>200</v>
      </c>
      <c r="G226" s="63">
        <v>4.53</v>
      </c>
      <c r="H226" s="63">
        <v>2.84</v>
      </c>
      <c r="I226" s="66">
        <v>20.28</v>
      </c>
      <c r="J226" s="63">
        <v>124.78</v>
      </c>
      <c r="K226" s="97" t="s">
        <v>46</v>
      </c>
      <c r="L226" s="60">
        <v>6</v>
      </c>
    </row>
    <row r="227" spans="1:12" ht="15" x14ac:dyDescent="0.25">
      <c r="A227" s="22"/>
      <c r="B227" s="14"/>
      <c r="C227" s="10"/>
      <c r="D227" s="51" t="s">
        <v>31</v>
      </c>
      <c r="E227" s="54" t="s">
        <v>43</v>
      </c>
      <c r="F227" s="96">
        <v>24</v>
      </c>
      <c r="G227" s="63">
        <v>1.82</v>
      </c>
      <c r="H227" s="63">
        <v>0.21</v>
      </c>
      <c r="I227" s="66">
        <v>11.92</v>
      </c>
      <c r="J227" s="63">
        <v>56.95</v>
      </c>
      <c r="K227" s="97">
        <v>108.2013</v>
      </c>
      <c r="L227" s="60">
        <v>1.8</v>
      </c>
    </row>
    <row r="228" spans="1:12" ht="15" x14ac:dyDescent="0.25">
      <c r="A228" s="22"/>
      <c r="B228" s="14"/>
      <c r="C228" s="10"/>
      <c r="D228" s="51" t="s">
        <v>32</v>
      </c>
      <c r="E228" s="54" t="s">
        <v>44</v>
      </c>
      <c r="F228" s="96">
        <v>25</v>
      </c>
      <c r="G228" s="63">
        <v>1.17</v>
      </c>
      <c r="H228" s="63">
        <v>0.17</v>
      </c>
      <c r="I228" s="66">
        <v>12.45</v>
      </c>
      <c r="J228" s="63">
        <v>56.07</v>
      </c>
      <c r="K228" s="97">
        <v>109.2013</v>
      </c>
      <c r="L228" s="60">
        <v>2.2000000000000002</v>
      </c>
    </row>
    <row r="229" spans="1:12" ht="15" x14ac:dyDescent="0.25">
      <c r="A229" s="22"/>
      <c r="B229" s="14"/>
      <c r="C229" s="10"/>
      <c r="D229" s="6"/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2"/>
      <c r="B230" s="14"/>
      <c r="C230" s="10"/>
      <c r="D230" s="5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2"/>
      <c r="B231" s="14"/>
      <c r="C231" s="10"/>
      <c r="D231" s="5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6"/>
      <c r="C232" s="7"/>
      <c r="D232" s="17" t="s">
        <v>33</v>
      </c>
      <c r="E232" s="8"/>
      <c r="F232" s="18">
        <f>SUM(F223:F231)</f>
        <v>499</v>
      </c>
      <c r="G232" s="18">
        <f t="shared" ref="G232:J232" si="100">SUM(G223:G231)</f>
        <v>25.47</v>
      </c>
      <c r="H232" s="18">
        <f t="shared" si="100"/>
        <v>18.690000000000001</v>
      </c>
      <c r="I232" s="18">
        <f t="shared" si="100"/>
        <v>91.990000000000009</v>
      </c>
      <c r="J232" s="18">
        <f t="shared" si="100"/>
        <v>638.22000000000014</v>
      </c>
      <c r="K232" s="24"/>
      <c r="L232" s="18">
        <f t="shared" ref="L232" si="101">SUM(L223:L231)</f>
        <v>70</v>
      </c>
    </row>
    <row r="233" spans="1:12" ht="15.75" thickBot="1" x14ac:dyDescent="0.25">
      <c r="A233" s="28">
        <f>A215</f>
        <v>2</v>
      </c>
      <c r="B233" s="29">
        <f>B215</f>
        <v>6</v>
      </c>
      <c r="C233" s="83" t="s">
        <v>4</v>
      </c>
      <c r="D233" s="84"/>
      <c r="E233" s="30"/>
      <c r="F233" s="31">
        <f>F222+F232</f>
        <v>1091</v>
      </c>
      <c r="G233" s="31">
        <f t="shared" ref="G233:J233" si="102">G222+G232</f>
        <v>41.239999999999995</v>
      </c>
      <c r="H233" s="31">
        <f t="shared" si="102"/>
        <v>32.93</v>
      </c>
      <c r="I233" s="31">
        <f t="shared" si="102"/>
        <v>184.07000000000002</v>
      </c>
      <c r="J233" s="31">
        <f t="shared" si="102"/>
        <v>1198.3600000000001</v>
      </c>
      <c r="K233" s="31"/>
      <c r="L233" s="31">
        <f t="shared" ref="L233" si="103">L222+L232</f>
        <v>140</v>
      </c>
    </row>
    <row r="234" spans="1:12" ht="51.75" thickBot="1" x14ac:dyDescent="0.25">
      <c r="A234" s="26"/>
      <c r="B234" s="27"/>
      <c r="C234" s="80" t="s">
        <v>5</v>
      </c>
      <c r="D234" s="81"/>
      <c r="E234" s="82"/>
      <c r="F234" s="33">
        <f>(F10+F29+F48+F67+F86+F105+F124+F143+F162+F233)/(IF(F10=0,0,1)+IF(F29=0,0,1)+IF(F48=0,0,1)+IF(F67=0,0,1)+IF(F86=0,0,1)+IF(F105=0,0,1)+IF(F124=0,0,1)+IF(F143=0,0,1)+IF(F162=0,0,1)+IF(F233=0,0,1))</f>
        <v>146.4</v>
      </c>
      <c r="G234" s="33">
        <f>(G10+G29+G48+G67+G86+G105+G124+G143+G162+G233)/(IF(G10=0,0,1)+IF(G29=0,0,1)+IF(G48=0,0,1)+IF(G67=0,0,1)+IF(G86=0,0,1)+IF(G105=0,0,1)+IF(G124=0,0,1)+IF(G143=0,0,1)+IF(G162=0,0,1)+IF(G233=0,0,1))</f>
        <v>5.4365999999999994</v>
      </c>
      <c r="H234" s="33">
        <f>(H10+H29+H48+H67+H86+H105+H124+H143+H162+H233)/(IF(H10=0,0,1)+IF(H29=0,0,1)+IF(H48=0,0,1)+IF(H67=0,0,1)+IF(H86=0,0,1)+IF(H105=0,0,1)+IF(H124=0,0,1)+IF(H143=0,0,1)+IF(H162=0,0,1)+IF(H233=0,0,1))</f>
        <v>3.5125000000000002</v>
      </c>
      <c r="I234" s="33">
        <f>(I10+I29+I48+I67+I86+I105+I124+I143+I162+I233)/(IF(I10=0,0,1)+IF(I29=0,0,1)+IF(I48=0,0,1)+IF(I67=0,0,1)+IF(I86=0,0,1)+IF(I105=0,0,1)+IF(I124=0,0,1)+IF(I143=0,0,1)+IF(I162=0,0,1)+IF(I233=0,0,1))</f>
        <v>31.429000000000002</v>
      </c>
      <c r="J234" s="33">
        <f>(J10+J29+J48+J67+J86+J105+J124+J143+J162+J233)/(IF(J10=0,0,1)+IF(J29=0,0,1)+IF(J48=0,0,1)+IF(J67=0,0,1)+IF(J86=0,0,1)+IF(J105=0,0,1)+IF(J124=0,0,1)+IF(J143=0,0,1)+IF(J162=0,0,1)+IF(J233=0,0,1))</f>
        <v>178.989</v>
      </c>
      <c r="K234" s="33"/>
      <c r="L234" s="33">
        <f>(L10+L29+L48+L67+L86+L105+L124+L143+L162+L233)/(IF(L10=0,0,1)+IF(L29=0,0,1)+IF(L48=0,0,1)+IF(L67=0,0,1)+IF(L86=0,0,1)+IF(L105=0,0,1)+IF(L124=0,0,1)+IF(L143=0,0,1)+IF(L162=0,0,1)+IF(L233=0,0,1))</f>
        <v>19.59</v>
      </c>
    </row>
  </sheetData>
  <mergeCells count="15">
    <mergeCell ref="C214:D214"/>
    <mergeCell ref="C195:D195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2023-10-19T15:50:55Z</dcterms:modified>
</cp:coreProperties>
</file>